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c036\Desktop\"/>
    </mc:Choice>
  </mc:AlternateContent>
  <xr:revisionPtr revIDLastSave="0" documentId="8_{41FFD29D-3D12-449D-966F-DE1C89220F1A}" xr6:coauthVersionLast="47" xr6:coauthVersionMax="47" xr10:uidLastSave="{00000000-0000-0000-0000-000000000000}"/>
  <bookViews>
    <workbookView xWindow="-110" yWindow="-110" windowWidth="19420" windowHeight="10420" tabRatio="791" activeTab="2" xr2:uid="{00000000-000D-0000-FFFF-FFFF00000000}"/>
  </bookViews>
  <sheets>
    <sheet name="第6号様式　分担金申請書 (特別申請) " sheetId="29" r:id="rId1"/>
    <sheet name="第7号様式　収支予算書 (特別申請) " sheetId="30" r:id="rId2"/>
    <sheet name="≪記入例≫第7号様式　収支予算書 (特別申請) " sheetId="35" r:id="rId3"/>
  </sheets>
  <definedNames>
    <definedName name="_xlnm.Print_Area" localSheetId="2">'≪記入例≫第7号様式　収支予算書 (特別申請) '!$A$1:$N$57</definedName>
    <definedName name="_xlnm.Print_Area" localSheetId="1">'第7号様式　収支予算書 (特別申請) '!$A$1:$N$57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35" l="1"/>
  <c r="E49" i="35"/>
  <c r="M54" i="35"/>
  <c r="M53" i="35"/>
  <c r="M52" i="35"/>
  <c r="M51" i="35"/>
  <c r="B50" i="35"/>
  <c r="M48" i="35"/>
  <c r="M47" i="35"/>
  <c r="M46" i="35"/>
  <c r="M45" i="35"/>
  <c r="M44" i="35"/>
  <c r="M43" i="35"/>
  <c r="M42" i="35"/>
  <c r="M41" i="35"/>
  <c r="M40" i="35"/>
  <c r="B40" i="35"/>
  <c r="M39" i="35"/>
  <c r="M36" i="35"/>
  <c r="M35" i="35"/>
  <c r="M34" i="35"/>
  <c r="B34" i="35" s="1"/>
  <c r="M33" i="35"/>
  <c r="M32" i="35"/>
  <c r="M31" i="35"/>
  <c r="M30" i="35"/>
  <c r="M29" i="35"/>
  <c r="B29" i="35" s="1"/>
  <c r="M28" i="35"/>
  <c r="M27" i="35"/>
  <c r="M26" i="35"/>
  <c r="M25" i="35"/>
  <c r="M24" i="35"/>
  <c r="M23" i="35"/>
  <c r="M22" i="35"/>
  <c r="M21" i="35"/>
  <c r="M20" i="35"/>
  <c r="M19" i="35"/>
  <c r="M18" i="35"/>
  <c r="M17" i="35"/>
  <c r="M16" i="35"/>
  <c r="M15" i="35"/>
  <c r="M14" i="35"/>
  <c r="B8" i="35"/>
  <c r="B11" i="35" s="1"/>
  <c r="D4" i="35"/>
  <c r="M48" i="30"/>
  <c r="M47" i="30"/>
  <c r="M46" i="30"/>
  <c r="B46" i="30" s="1"/>
  <c r="B8" i="30"/>
  <c r="B46" i="35" l="1"/>
  <c r="B43" i="35"/>
  <c r="B37" i="35"/>
  <c r="B14" i="35"/>
  <c r="B49" i="35" l="1"/>
  <c r="M54" i="30"/>
  <c r="M53" i="30"/>
  <c r="B50" i="30" s="1"/>
  <c r="M52" i="30"/>
  <c r="M51" i="30"/>
  <c r="M50" i="30"/>
  <c r="E49" i="30"/>
  <c r="M45" i="30"/>
  <c r="M44" i="30"/>
  <c r="M43" i="30"/>
  <c r="B43" i="30" s="1"/>
  <c r="M42" i="30"/>
  <c r="M41" i="30"/>
  <c r="M40" i="30"/>
  <c r="M39" i="30"/>
  <c r="M38" i="30"/>
  <c r="M37" i="30"/>
  <c r="B37" i="30"/>
  <c r="M36" i="30"/>
  <c r="M35" i="30"/>
  <c r="B34" i="30" s="1"/>
  <c r="M34" i="30"/>
  <c r="M33" i="30"/>
  <c r="M32" i="30"/>
  <c r="M31" i="30"/>
  <c r="M30" i="30"/>
  <c r="M29" i="30"/>
  <c r="M28" i="30"/>
  <c r="M27" i="30"/>
  <c r="M26" i="30"/>
  <c r="M25" i="30"/>
  <c r="M24" i="30"/>
  <c r="M23" i="30"/>
  <c r="M22" i="30"/>
  <c r="M21" i="30"/>
  <c r="M20" i="30"/>
  <c r="M19" i="30"/>
  <c r="M18" i="30"/>
  <c r="M17" i="30"/>
  <c r="M16" i="30"/>
  <c r="M15" i="30"/>
  <c r="M14" i="30"/>
  <c r="B11" i="30"/>
  <c r="B55" i="35" l="1"/>
  <c r="B12" i="35" s="1"/>
  <c r="B14" i="30"/>
  <c r="B29" i="30"/>
  <c r="B40" i="30"/>
  <c r="B49" i="30"/>
  <c r="B7" i="30" s="1"/>
  <c r="B55" i="30" l="1"/>
  <c r="E25" i="29"/>
  <c r="B12" i="3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pc013</author>
    <author>東京都</author>
  </authors>
  <commentList>
    <comment ref="D10" authorId="0" shapeId="0" xr:uid="{46D45230-982D-4BE6-B4D1-45BADFAAC66D}">
      <text>
        <r>
          <rPr>
            <sz val="11"/>
            <color indexed="81"/>
            <rFont val="BIZ UDPゴシック"/>
            <family val="3"/>
            <charset val="128"/>
          </rPr>
          <t xml:space="preserve">負担金・その他の収入がある場合は、必ず内容欄もご記入ください。
</t>
        </r>
      </text>
    </comment>
    <comment ref="C13" authorId="1" shapeId="0" xr:uid="{71414B4C-D249-4405-B96D-B452942C5482}">
      <text>
        <r>
          <rPr>
            <sz val="11"/>
            <color indexed="81"/>
            <rFont val="BIZ UDPゴシック"/>
            <family val="3"/>
            <charset val="128"/>
          </rPr>
          <t>特別申請で新たに追加・変更となった項目に☆をつけてください。</t>
        </r>
      </text>
    </comment>
    <comment ref="E49" authorId="1" shapeId="0" xr:uid="{8E845E1F-82A5-4FDC-9B80-C7AFDD272DF5}">
      <text>
        <r>
          <rPr>
            <sz val="11"/>
            <color indexed="81"/>
            <rFont val="BIZ UDPゴシック"/>
            <family val="3"/>
            <charset val="128"/>
          </rPr>
          <t>この金額が〈収入〉の特別申請分担金の額と一致していることを確認してください。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pc013</author>
    <author>東京都</author>
  </authors>
  <commentList>
    <comment ref="D10" authorId="0" shapeId="0" xr:uid="{4F2F7683-ED4D-4099-8D48-16F4732FDD88}">
      <text>
        <r>
          <rPr>
            <b/>
            <sz val="11"/>
            <color indexed="81"/>
            <rFont val="MS P ゴシック"/>
            <family val="3"/>
            <charset val="128"/>
          </rPr>
          <t xml:space="preserve">負担金・その他の収入がある場合は、必ず内容欄もご記入ください。
</t>
        </r>
      </text>
    </comment>
    <comment ref="C13" authorId="1" shapeId="0" xr:uid="{A581B7CC-D2B9-48F1-8D20-65F5578EA68D}">
      <text>
        <r>
          <rPr>
            <b/>
            <sz val="9"/>
            <color indexed="81"/>
            <rFont val="MS P ゴシック"/>
            <family val="3"/>
            <charset val="128"/>
          </rPr>
          <t>特別申請で新たに追加・変更となった項目に☆をつけてください。</t>
        </r>
      </text>
    </comment>
    <comment ref="E49" authorId="1" shapeId="0" xr:uid="{65C1E4D6-7B88-4D6F-BC9C-3A209D1AC6D5}">
      <text>
        <r>
          <rPr>
            <b/>
            <sz val="9"/>
            <color indexed="81"/>
            <rFont val="MS P ゴシック"/>
            <family val="3"/>
            <charset val="128"/>
          </rPr>
          <t>この金額が〈収入〉の特別申請分担金の額と一致していることを確認してください。</t>
        </r>
      </text>
    </comment>
  </commentList>
</comments>
</file>

<file path=xl/sharedStrings.xml><?xml version="1.0" encoding="utf-8"?>
<sst xmlns="http://schemas.openxmlformats.org/spreadsheetml/2006/main" count="576" uniqueCount="105">
  <si>
    <t>計</t>
    <rPh sb="0" eb="1">
      <t>ケイ</t>
    </rPh>
    <phoneticPr fontId="3"/>
  </si>
  <si>
    <t>＜収入＞</t>
    <rPh sb="1" eb="3">
      <t>シュウニュウ</t>
    </rPh>
    <phoneticPr fontId="3"/>
  </si>
  <si>
    <t>円</t>
    <rPh sb="0" eb="1">
      <t>エン</t>
    </rPh>
    <phoneticPr fontId="3"/>
  </si>
  <si>
    <t>合　　計</t>
    <rPh sb="0" eb="1">
      <t>ゴウ</t>
    </rPh>
    <rPh sb="3" eb="4">
      <t>ケイ</t>
    </rPh>
    <phoneticPr fontId="3"/>
  </si>
  <si>
    <t>＜支出＞</t>
    <rPh sb="1" eb="3">
      <t>シシュツ</t>
    </rPh>
    <phoneticPr fontId="3"/>
  </si>
  <si>
    <t>@</t>
    <phoneticPr fontId="3"/>
  </si>
  <si>
    <t>×</t>
    <phoneticPr fontId="3"/>
  </si>
  <si>
    <t>回</t>
    <rPh sb="0" eb="1">
      <t>カイ</t>
    </rPh>
    <phoneticPr fontId="3"/>
  </si>
  <si>
    <t>分担金支出　計</t>
    <rPh sb="0" eb="3">
      <t>ブンタンキン</t>
    </rPh>
    <rPh sb="3" eb="5">
      <t>シシュツ</t>
    </rPh>
    <rPh sb="6" eb="7">
      <t>ケイ</t>
    </rPh>
    <phoneticPr fontId="3"/>
  </si>
  <si>
    <t>@</t>
  </si>
  <si>
    <t>×</t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</si>
  <si>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</si>
  <si>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</si>
  <si>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</si>
  <si>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記</t>
  </si>
  <si>
    <t>　２　添付書類</t>
    <phoneticPr fontId="3"/>
  </si>
  <si>
    <t>　３　分担金振込先</t>
    <phoneticPr fontId="3"/>
  </si>
  <si>
    <t>口座種別
（〇をすること）</t>
    <rPh sb="0" eb="2">
      <t>コウザ</t>
    </rPh>
    <rPh sb="2" eb="4">
      <t>シュベツ</t>
    </rPh>
    <phoneticPr fontId="3"/>
  </si>
  <si>
    <t>口座番号</t>
    <rPh sb="0" eb="2">
      <t>コウザ</t>
    </rPh>
    <rPh sb="2" eb="4">
      <t>バンゴウ</t>
    </rPh>
    <phoneticPr fontId="3"/>
  </si>
  <si>
    <t>（日　　付）</t>
    <rPh sb="1" eb="2">
      <t>ニチ</t>
    </rPh>
    <rPh sb="4" eb="5">
      <t>ツキ</t>
    </rPh>
    <phoneticPr fontId="3"/>
  </si>
  <si>
    <t>人</t>
    <rPh sb="0" eb="1">
      <t>ニン</t>
    </rPh>
    <phoneticPr fontId="3"/>
  </si>
  <si>
    <t>公益財団法人東京都スポーツ協会　理事長　様</t>
    <phoneticPr fontId="3"/>
  </si>
  <si>
    <t>７　雑役務費</t>
    <rPh sb="2" eb="3">
      <t>ザツ</t>
    </rPh>
    <rPh sb="3" eb="6">
      <t>エキムヒ</t>
    </rPh>
    <phoneticPr fontId="3"/>
  </si>
  <si>
    <t>８　分担金以外で支出するもの</t>
    <rPh sb="2" eb="5">
      <t>ブンタンキン</t>
    </rPh>
    <rPh sb="5" eb="7">
      <t>イガイ</t>
    </rPh>
    <rPh sb="8" eb="10">
      <t>シシュツ</t>
    </rPh>
    <phoneticPr fontId="3"/>
  </si>
  <si>
    <t>ＷＢＧＴ測定器</t>
    <rPh sb="4" eb="7">
      <t>ソクテイキ</t>
    </rPh>
    <phoneticPr fontId="3"/>
  </si>
  <si>
    <t>自動車の借上げ</t>
    <rPh sb="0" eb="3">
      <t>ジドウシャ</t>
    </rPh>
    <rPh sb="4" eb="6">
      <t>カリア</t>
    </rPh>
    <phoneticPr fontId="3"/>
  </si>
  <si>
    <t>物品の運搬</t>
    <rPh sb="0" eb="2">
      <t>ブッピン</t>
    </rPh>
    <rPh sb="3" eb="5">
      <t>ウンパン</t>
    </rPh>
    <phoneticPr fontId="3"/>
  </si>
  <si>
    <t>人</t>
    <rPh sb="0" eb="1">
      <t>ヒト</t>
    </rPh>
    <phoneticPr fontId="3"/>
  </si>
  <si>
    <t>個</t>
    <rPh sb="0" eb="1">
      <t>コ</t>
    </rPh>
    <phoneticPr fontId="3"/>
  </si>
  <si>
    <t>応急セット</t>
    <rPh sb="0" eb="2">
      <t>オウキュウ</t>
    </rPh>
    <phoneticPr fontId="3"/>
  </si>
  <si>
    <t>冷凍庫</t>
    <rPh sb="0" eb="3">
      <t>レイトウコ</t>
    </rPh>
    <phoneticPr fontId="3"/>
  </si>
  <si>
    <t>アイシング氷嚢</t>
    <rPh sb="5" eb="7">
      <t>ヒョウノウ</t>
    </rPh>
    <phoneticPr fontId="3"/>
  </si>
  <si>
    <t>日よけ帽子</t>
    <rPh sb="0" eb="1">
      <t>ヒ</t>
    </rPh>
    <rPh sb="3" eb="5">
      <t>ボウシ</t>
    </rPh>
    <phoneticPr fontId="3"/>
  </si>
  <si>
    <t>冷却パック</t>
    <rPh sb="0" eb="2">
      <t>レイキャク</t>
    </rPh>
    <phoneticPr fontId="3"/>
  </si>
  <si>
    <t>看護師派遣に伴う宿泊</t>
    <rPh sb="0" eb="3">
      <t>カンゴシ</t>
    </rPh>
    <rPh sb="3" eb="5">
      <t>ハケン</t>
    </rPh>
    <rPh sb="6" eb="7">
      <t>トモナ</t>
    </rPh>
    <rPh sb="8" eb="10">
      <t>シュクハク</t>
    </rPh>
    <phoneticPr fontId="3"/>
  </si>
  <si>
    <t>アイスバスの借上げ</t>
    <rPh sb="6" eb="8">
      <t>カリア</t>
    </rPh>
    <phoneticPr fontId="3"/>
  </si>
  <si>
    <t>台</t>
    <rPh sb="0" eb="1">
      <t>ダイ</t>
    </rPh>
    <phoneticPr fontId="3"/>
  </si>
  <si>
    <t>着</t>
    <rPh sb="0" eb="1">
      <t>チャク</t>
    </rPh>
    <phoneticPr fontId="3"/>
  </si>
  <si>
    <t>張</t>
    <rPh sb="0" eb="1">
      <t>ハ</t>
    </rPh>
    <phoneticPr fontId="3"/>
  </si>
  <si>
    <t>１　物品購入費</t>
    <rPh sb="2" eb="4">
      <t>ブッピン</t>
    </rPh>
    <rPh sb="4" eb="6">
      <t>コウニュウ</t>
    </rPh>
    <rPh sb="6" eb="7">
      <t>ヒ</t>
    </rPh>
    <phoneticPr fontId="3"/>
  </si>
  <si>
    <t>２　使用料借上料</t>
    <rPh sb="2" eb="5">
      <t>シヨウリョウ</t>
    </rPh>
    <rPh sb="5" eb="7">
      <t>カリア</t>
    </rPh>
    <rPh sb="7" eb="8">
      <t>リョウ</t>
    </rPh>
    <phoneticPr fontId="3"/>
  </si>
  <si>
    <t>３　通信運搬費</t>
    <rPh sb="2" eb="4">
      <t>ツウシン</t>
    </rPh>
    <rPh sb="4" eb="6">
      <t>ウンパン</t>
    </rPh>
    <rPh sb="6" eb="7">
      <t>ヒ</t>
    </rPh>
    <phoneticPr fontId="3"/>
  </si>
  <si>
    <t>４　謝金</t>
    <rPh sb="2" eb="4">
      <t>シャキン</t>
    </rPh>
    <phoneticPr fontId="3"/>
  </si>
  <si>
    <t>５　交通費</t>
    <rPh sb="2" eb="5">
      <t>コウツウヒ</t>
    </rPh>
    <phoneticPr fontId="3"/>
  </si>
  <si>
    <t>６　宿泊費</t>
    <rPh sb="2" eb="5">
      <t>シュクハクヒ</t>
    </rPh>
    <phoneticPr fontId="3"/>
  </si>
  <si>
    <t>東京都分担金（特別申請で希望する額）</t>
    <rPh sb="0" eb="2">
      <t>トウキョウ</t>
    </rPh>
    <rPh sb="2" eb="3">
      <t>ト</t>
    </rPh>
    <rPh sb="3" eb="6">
      <t>ブンタンキン</t>
    </rPh>
    <rPh sb="7" eb="9">
      <t>トクベツ</t>
    </rPh>
    <rPh sb="9" eb="11">
      <t>シンセイ</t>
    </rPh>
    <rPh sb="12" eb="14">
      <t>キボウ</t>
    </rPh>
    <rPh sb="16" eb="17">
      <t>ガク</t>
    </rPh>
    <phoneticPr fontId="3"/>
  </si>
  <si>
    <t>１　特別申請分担金</t>
    <rPh sb="2" eb="4">
      <t>トクベツ</t>
    </rPh>
    <rPh sb="4" eb="6">
      <t>シンセイ</t>
    </rPh>
    <rPh sb="6" eb="9">
      <t>ブンタンキン</t>
    </rPh>
    <phoneticPr fontId="3"/>
  </si>
  <si>
    <t>２　分担金</t>
    <rPh sb="2" eb="4">
      <t>ブンタン</t>
    </rPh>
    <rPh sb="4" eb="5">
      <t>キン</t>
    </rPh>
    <phoneticPr fontId="3"/>
  </si>
  <si>
    <t>３　負担金</t>
    <rPh sb="2" eb="5">
      <t>フタンキン</t>
    </rPh>
    <phoneticPr fontId="3"/>
  </si>
  <si>
    <t>４　その他</t>
    <rPh sb="4" eb="5">
      <t>タ</t>
    </rPh>
    <phoneticPr fontId="3"/>
  </si>
  <si>
    <t>☆</t>
  </si>
  <si>
    <t>＜☆項特別申請額計＞　</t>
    <phoneticPr fontId="3"/>
  </si>
  <si>
    <t>クールベスト</t>
  </si>
  <si>
    <t>ネッククーラー</t>
  </si>
  <si>
    <t>クーラーボックス</t>
  </si>
  <si>
    <t>クールリング</t>
  </si>
  <si>
    <t>ジャグ</t>
  </si>
  <si>
    <t>スポットクーラー</t>
  </si>
  <si>
    <t>ワンタッチテント</t>
  </si>
  <si>
    <t>第６号様式</t>
    <rPh sb="0" eb="1">
      <t>ダイ</t>
    </rPh>
    <rPh sb="2" eb="3">
      <t>ゴウ</t>
    </rPh>
    <rPh sb="3" eb="5">
      <t>ヨウシキ</t>
    </rPh>
    <phoneticPr fontId="3"/>
  </si>
  <si>
    <t>㊞</t>
    <phoneticPr fontId="3"/>
  </si>
  <si>
    <t>銀行等名</t>
    <rPh sb="0" eb="2">
      <t>ギンコウ</t>
    </rPh>
    <rPh sb="2" eb="3">
      <t>トウ</t>
    </rPh>
    <rPh sb="3" eb="4">
      <t>ナ</t>
    </rPh>
    <phoneticPr fontId="3"/>
  </si>
  <si>
    <t>ﾌﾘｶﾞﾅ</t>
    <phoneticPr fontId="3"/>
  </si>
  <si>
    <t>支店名</t>
    <rPh sb="0" eb="2">
      <t>シテン</t>
    </rPh>
    <rPh sb="2" eb="3">
      <t>ナ</t>
    </rPh>
    <phoneticPr fontId="3"/>
  </si>
  <si>
    <t>　１　分担金申請額</t>
    <phoneticPr fontId="3"/>
  </si>
  <si>
    <t>金</t>
    <rPh sb="0" eb="1">
      <t>キン</t>
    </rPh>
    <phoneticPr fontId="3"/>
  </si>
  <si>
    <t>普通</t>
    <rPh sb="0" eb="2">
      <t>フツウ</t>
    </rPh>
    <phoneticPr fontId="3"/>
  </si>
  <si>
    <t>・</t>
    <phoneticPr fontId="3"/>
  </si>
  <si>
    <t>当座</t>
    <rPh sb="0" eb="2">
      <t>トウザ</t>
    </rPh>
    <phoneticPr fontId="3"/>
  </si>
  <si>
    <t>口座名義</t>
    <rPh sb="0" eb="2">
      <t>コウザ</t>
    </rPh>
    <rPh sb="2" eb="4">
      <t>メイギ</t>
    </rPh>
    <phoneticPr fontId="3"/>
  </si>
  <si>
    <t>　４　担当者連絡先</t>
    <rPh sb="3" eb="6">
      <t>タントウシャ</t>
    </rPh>
    <rPh sb="6" eb="8">
      <t>レンラク</t>
    </rPh>
    <phoneticPr fontId="3"/>
  </si>
  <si>
    <t>氏名</t>
    <rPh sb="0" eb="2">
      <t>シメイ</t>
    </rPh>
    <phoneticPr fontId="3"/>
  </si>
  <si>
    <t>電話番号</t>
    <rPh sb="0" eb="4">
      <t>デンワバンゴウ</t>
    </rPh>
    <phoneticPr fontId="3"/>
  </si>
  <si>
    <t>メールアドレス</t>
    <phoneticPr fontId="3"/>
  </si>
  <si>
    <t>担当者</t>
    <rPh sb="0" eb="3">
      <t>タントウシャ</t>
    </rPh>
    <phoneticPr fontId="3"/>
  </si>
  <si>
    <t>科　　目</t>
    <rPh sb="0" eb="1">
      <t>カ</t>
    </rPh>
    <rPh sb="3" eb="4">
      <t>メ</t>
    </rPh>
    <phoneticPr fontId="3"/>
  </si>
  <si>
    <t>金　　額</t>
    <rPh sb="0" eb="1">
      <t>キン</t>
    </rPh>
    <rPh sb="3" eb="4">
      <t>ガク</t>
    </rPh>
    <phoneticPr fontId="3"/>
  </si>
  <si>
    <t>備　　考</t>
    <rPh sb="0" eb="1">
      <t>ソノオ</t>
    </rPh>
    <rPh sb="3" eb="4">
      <t>コウ</t>
    </rPh>
    <phoneticPr fontId="3"/>
  </si>
  <si>
    <t>内　　容</t>
    <rPh sb="0" eb="1">
      <t>ナイ</t>
    </rPh>
    <rPh sb="3" eb="4">
      <t>カタチ</t>
    </rPh>
    <phoneticPr fontId="3"/>
  </si>
  <si>
    <t>特</t>
    <rPh sb="0" eb="1">
      <t>トク</t>
    </rPh>
    <phoneticPr fontId="3"/>
  </si>
  <si>
    <t>内　　容</t>
    <rPh sb="0" eb="1">
      <t>ナイ</t>
    </rPh>
    <phoneticPr fontId="3"/>
  </si>
  <si>
    <t>金額（円）</t>
    <rPh sb="0" eb="1">
      <t>キン</t>
    </rPh>
    <rPh sb="1" eb="2">
      <t>ガク</t>
    </rPh>
    <rPh sb="3" eb="4">
      <t>エン</t>
    </rPh>
    <phoneticPr fontId="3"/>
  </si>
  <si>
    <t>（文書番号）</t>
    <rPh sb="1" eb="3">
      <t>ブンショ</t>
    </rPh>
    <rPh sb="3" eb="5">
      <t>バンゴウ</t>
    </rPh>
    <phoneticPr fontId="3"/>
  </si>
  <si>
    <t>令和７年度スポーツ関係団体への暑さ対策支援事業　分担金申請書</t>
    <rPh sb="9" eb="13">
      <t>カンケイダンタイ</t>
    </rPh>
    <rPh sb="15" eb="16">
      <t>アツ</t>
    </rPh>
    <rPh sb="17" eb="19">
      <t>タイサク</t>
    </rPh>
    <rPh sb="19" eb="21">
      <t>シエン</t>
    </rPh>
    <rPh sb="21" eb="23">
      <t>ジギョウ</t>
    </rPh>
    <rPh sb="24" eb="27">
      <t>ブンタンキン</t>
    </rPh>
    <phoneticPr fontId="3"/>
  </si>
  <si>
    <t>　　令和７年度スポーツ関係団体への暑さ対策支援事業　実施要項に基づき,下記のとおり
　分担金を申請いたします。</t>
    <phoneticPr fontId="3"/>
  </si>
  <si>
    <r>
      <t>（代表者   役 職</t>
    </r>
    <r>
      <rPr>
        <sz val="11"/>
        <rFont val="ＭＳ Ｐゴシック"/>
        <family val="3"/>
        <charset val="128"/>
      </rPr>
      <t>・氏 名）</t>
    </r>
    <rPh sb="1" eb="4">
      <t>ダイヒョウシャ</t>
    </rPh>
    <rPh sb="7" eb="8">
      <t>ヤク</t>
    </rPh>
    <rPh sb="9" eb="10">
      <t>ショク</t>
    </rPh>
    <rPh sb="11" eb="12">
      <t>シ</t>
    </rPh>
    <rPh sb="13" eb="14">
      <t>ナ</t>
    </rPh>
    <phoneticPr fontId="3"/>
  </si>
  <si>
    <r>
      <t>　　　</t>
    </r>
    <r>
      <rPr>
        <sz val="11"/>
        <rFont val="ＭＳ Ｐゴシック"/>
        <family val="3"/>
        <charset val="128"/>
      </rPr>
      <t>第６号様式（収支予算書）　　</t>
    </r>
    <r>
      <rPr>
        <sz val="11"/>
        <rFont val="ＭＳ ゴシック"/>
        <family val="3"/>
        <charset val="128"/>
      </rPr>
      <t>　　　　　　　　別添のとおり</t>
    </r>
    <rPh sb="25" eb="27">
      <t>ベッテン</t>
    </rPh>
    <phoneticPr fontId="3"/>
  </si>
  <si>
    <t>令和７年度スポーツ関係団体への暑さ対策支援事業 収支予算書（特別申請用）</t>
    <rPh sb="0" eb="2">
      <t>レイワ</t>
    </rPh>
    <rPh sb="3" eb="5">
      <t>ネンド</t>
    </rPh>
    <rPh sb="30" eb="32">
      <t>トクベツ</t>
    </rPh>
    <rPh sb="32" eb="35">
      <t>シンセイヨウ</t>
    </rPh>
    <phoneticPr fontId="3"/>
  </si>
  <si>
    <t>東京都分担金（当初申請時に第２号様式で申請した額）</t>
    <rPh sb="0" eb="2">
      <t>トウキョウ</t>
    </rPh>
    <rPh sb="2" eb="3">
      <t>ト</t>
    </rPh>
    <rPh sb="3" eb="5">
      <t>ブンタン</t>
    </rPh>
    <rPh sb="5" eb="6">
      <t>キン</t>
    </rPh>
    <rPh sb="7" eb="9">
      <t>トウショ</t>
    </rPh>
    <rPh sb="9" eb="11">
      <t>シンセイ</t>
    </rPh>
    <rPh sb="11" eb="12">
      <t>ジ</t>
    </rPh>
    <rPh sb="13" eb="14">
      <t>ダイ</t>
    </rPh>
    <rPh sb="15" eb="16">
      <t>ゴウ</t>
    </rPh>
    <rPh sb="16" eb="18">
      <t>ヨウシキ</t>
    </rPh>
    <rPh sb="19" eb="21">
      <t>シンセイ</t>
    </rPh>
    <rPh sb="23" eb="24">
      <t>ガク</t>
    </rPh>
    <phoneticPr fontId="3"/>
  </si>
  <si>
    <t>看護師派遣に係る旅費</t>
    <rPh sb="0" eb="3">
      <t>カンゴシ</t>
    </rPh>
    <rPh sb="3" eb="5">
      <t>ハケン</t>
    </rPh>
    <rPh sb="6" eb="7">
      <t>カカ</t>
    </rPh>
    <rPh sb="8" eb="10">
      <t>リョヒ</t>
    </rPh>
    <phoneticPr fontId="3"/>
  </si>
  <si>
    <t>（●●駅～◇◇駅）往復</t>
    <rPh sb="9" eb="11">
      <t>オウフク</t>
    </rPh>
    <phoneticPr fontId="3"/>
  </si>
  <si>
    <t>振込手数料</t>
    <rPh sb="0" eb="5">
      <t>フリコミテスウリョウ</t>
    </rPh>
    <phoneticPr fontId="3"/>
  </si>
  <si>
    <t>件</t>
    <rPh sb="0" eb="1">
      <t>ケン</t>
    </rPh>
    <phoneticPr fontId="3"/>
  </si>
  <si>
    <t>☆</t>
    <phoneticPr fontId="3"/>
  </si>
  <si>
    <t>冷凍庫用バッテリー</t>
    <rPh sb="0" eb="4">
      <t>レイトウコヨウ</t>
    </rPh>
    <phoneticPr fontId="3"/>
  </si>
  <si>
    <t>医師謝礼</t>
    <phoneticPr fontId="3"/>
  </si>
  <si>
    <t>看護師謝礼　※科目４有</t>
    <phoneticPr fontId="3"/>
  </si>
  <si>
    <t>看護師謝礼　※科目８から</t>
    <phoneticPr fontId="3"/>
  </si>
  <si>
    <t>看護師謝礼　※科目８無し</t>
    <rPh sb="0" eb="3">
      <t>カンゴシ</t>
    </rPh>
    <rPh sb="3" eb="5">
      <t>シャレイ</t>
    </rPh>
    <rPh sb="10" eb="11">
      <t>ナ</t>
    </rPh>
    <phoneticPr fontId="3"/>
  </si>
  <si>
    <t>振込手数料</t>
    <phoneticPr fontId="3"/>
  </si>
  <si>
    <t>●</t>
    <phoneticPr fontId="3"/>
  </si>
  <si>
    <t>※当初申請時、第2号様式において科目8「分担金以外で支出するもの」に計上した内容を、特別申請において科目1～7「分担金で支出するもの」に変更した項目は、内容欄に「●」を付けること。</t>
    <rPh sb="34" eb="36">
      <t>ケイジョウ</t>
    </rPh>
    <rPh sb="38" eb="40">
      <t>ナイヨウ</t>
    </rPh>
    <rPh sb="42" eb="46">
      <t>トクベツシンセイ</t>
    </rPh>
    <rPh sb="76" eb="79">
      <t>ナイヨウラン</t>
    </rPh>
    <phoneticPr fontId="3"/>
  </si>
  <si>
    <t>第７号様式</t>
    <rPh sb="0" eb="1">
      <t>ダイ</t>
    </rPh>
    <rPh sb="2" eb="3">
      <t>ゴウ</t>
    </rPh>
    <rPh sb="3" eb="5">
      <t>ヨウシキ</t>
    </rPh>
    <phoneticPr fontId="3"/>
  </si>
  <si>
    <t>（競技団体名）</t>
    <rPh sb="1" eb="3">
      <t>キョウギ</t>
    </rPh>
    <rPh sb="3" eb="5">
      <t>ダンタイ</t>
    </rPh>
    <rPh sb="5" eb="6">
      <t>メイ</t>
    </rPh>
    <phoneticPr fontId="3"/>
  </si>
  <si>
    <t>競技団体名</t>
    <rPh sb="0" eb="2">
      <t>キョウギ</t>
    </rPh>
    <rPh sb="2" eb="4">
      <t>ダンタイ</t>
    </rPh>
    <rPh sb="4" eb="5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</si>
</sst>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3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明朝"/>
      <family val="1"/>
      <charset val="128"/>
    </font>
    <font>
      <b/>
      <sz val="11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30"/>
      <name val="HG創英角ｺﾞｼｯｸUB"/>
      <family val="3"/>
      <charset val="128"/>
    </font>
    <font>
      <sz val="13.5"/>
      <name val="HGP創英角ｺﾞｼｯｸUB"/>
      <family val="3"/>
      <charset val="128"/>
    </font>
    <font>
      <sz val="24"/>
      <name val="HGS創英角ｺﾞｼｯｸUB"/>
      <family val="3"/>
      <charset val="128"/>
    </font>
    <font>
      <sz val="9"/>
      <name val="HGP創英角ｺﾞｼｯｸUB"/>
      <family val="3"/>
      <charset val="128"/>
    </font>
    <font>
      <b/>
      <sz val="10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Ｐ明朝"/>
      <family val="1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trike/>
      <sz val="11"/>
      <name val="ＭＳ ゴシック"/>
      <family val="3"/>
      <charset val="128"/>
    </font>
    <font>
      <b/>
      <strike/>
      <sz val="9"/>
      <name val="ＭＳ ゴシック"/>
      <family val="3"/>
      <charset val="128"/>
    </font>
    <font>
      <sz val="11"/>
      <color indexed="81"/>
      <name val="BIZ UDPゴシック"/>
      <family val="3"/>
      <charset val="128"/>
    </font>
    <font>
      <b/>
      <sz val="14"/>
      <color theme="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E5FF"/>
        <bgColor indexed="64"/>
      </patternFill>
    </fill>
  </fills>
  <borders count="13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hair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dotted">
        <color auto="1"/>
      </right>
      <top style="hair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</borders>
  <cellStyleXfs count="17">
    <xf numFmtId="0" fontId="0" fillId="0" borderId="0"/>
    <xf numFmtId="38" fontId="2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292">
    <xf numFmtId="0" fontId="0" fillId="0" borderId="0" xfId="0"/>
    <xf numFmtId="0" fontId="2" fillId="0" borderId="0" xfId="7" applyProtection="1">
      <alignment vertical="center"/>
      <protection locked="0"/>
    </xf>
    <xf numFmtId="0" fontId="2" fillId="0" borderId="0" xfId="7" applyAlignment="1" applyProtection="1">
      <alignment horizontal="distributed" vertical="center"/>
      <protection locked="0"/>
    </xf>
    <xf numFmtId="0" fontId="2" fillId="0" borderId="0" xfId="8" applyAlignment="1" applyProtection="1">
      <alignment vertical="center" shrinkToFit="1"/>
      <protection locked="0"/>
    </xf>
    <xf numFmtId="3" fontId="2" fillId="0" borderId="0" xfId="8" applyNumberFormat="1" applyAlignment="1" applyProtection="1">
      <alignment vertical="center" shrinkToFit="1"/>
      <protection locked="0"/>
    </xf>
    <xf numFmtId="0" fontId="2" fillId="0" borderId="0" xfId="8" applyAlignment="1" applyProtection="1">
      <alignment horizontal="center" vertical="center" shrinkToFit="1"/>
      <protection locked="0"/>
    </xf>
    <xf numFmtId="38" fontId="9" fillId="0" borderId="10" xfId="9" applyFont="1" applyFill="1" applyBorder="1" applyAlignment="1" applyProtection="1">
      <alignment vertical="center" shrinkToFit="1"/>
      <protection locked="0"/>
    </xf>
    <xf numFmtId="38" fontId="9" fillId="0" borderId="10" xfId="9" applyFont="1" applyFill="1" applyBorder="1" applyAlignment="1" applyProtection="1">
      <alignment horizontal="center" vertical="center" shrinkToFit="1"/>
      <protection locked="0"/>
    </xf>
    <xf numFmtId="38" fontId="9" fillId="0" borderId="7" xfId="9" applyFont="1" applyFill="1" applyBorder="1" applyAlignment="1" applyProtection="1">
      <alignment horizontal="center" vertical="center" shrinkToFit="1"/>
      <protection locked="0"/>
    </xf>
    <xf numFmtId="38" fontId="9" fillId="0" borderId="30" xfId="9" applyFont="1" applyFill="1" applyBorder="1" applyAlignment="1" applyProtection="1">
      <alignment vertical="center" shrinkToFit="1"/>
      <protection locked="0"/>
    </xf>
    <xf numFmtId="38" fontId="9" fillId="0" borderId="30" xfId="9" applyFont="1" applyFill="1" applyBorder="1" applyAlignment="1" applyProtection="1">
      <alignment horizontal="center" vertical="center" shrinkToFit="1"/>
      <protection locked="0"/>
    </xf>
    <xf numFmtId="38" fontId="9" fillId="0" borderId="3" xfId="9" applyFont="1" applyFill="1" applyBorder="1" applyAlignment="1" applyProtection="1">
      <alignment horizontal="center" vertical="center" shrinkToFit="1"/>
      <protection locked="0"/>
    </xf>
    <xf numFmtId="38" fontId="9" fillId="0" borderId="24" xfId="9" applyFont="1" applyFill="1" applyBorder="1" applyAlignment="1" applyProtection="1">
      <alignment horizontal="center" vertical="center" shrinkToFit="1"/>
      <protection locked="0"/>
    </xf>
    <xf numFmtId="38" fontId="9" fillId="0" borderId="25" xfId="9" applyFont="1" applyFill="1" applyBorder="1" applyAlignment="1" applyProtection="1">
      <alignment horizontal="right" vertical="center" shrinkToFit="1"/>
      <protection locked="0"/>
    </xf>
    <xf numFmtId="38" fontId="9" fillId="0" borderId="27" xfId="9" applyFont="1" applyFill="1" applyBorder="1" applyAlignment="1" applyProtection="1">
      <alignment vertical="center" shrinkToFit="1"/>
      <protection locked="0"/>
    </xf>
    <xf numFmtId="38" fontId="9" fillId="0" borderId="27" xfId="9" applyFont="1" applyFill="1" applyBorder="1" applyAlignment="1" applyProtection="1">
      <alignment horizontal="center" vertical="center" shrinkToFit="1"/>
      <protection locked="0"/>
    </xf>
    <xf numFmtId="38" fontId="9" fillId="0" borderId="28" xfId="9" applyFont="1" applyFill="1" applyBorder="1" applyAlignment="1" applyProtection="1">
      <alignment vertical="center" shrinkToFit="1"/>
      <protection locked="0"/>
    </xf>
    <xf numFmtId="38" fontId="9" fillId="0" borderId="37" xfId="9" applyFont="1" applyFill="1" applyBorder="1" applyAlignment="1" applyProtection="1">
      <alignment vertical="center" shrinkToFit="1"/>
      <protection locked="0"/>
    </xf>
    <xf numFmtId="38" fontId="9" fillId="0" borderId="37" xfId="9" applyFont="1" applyFill="1" applyBorder="1" applyAlignment="1" applyProtection="1">
      <alignment horizontal="center" vertical="center" shrinkToFit="1"/>
      <protection locked="0"/>
    </xf>
    <xf numFmtId="38" fontId="9" fillId="0" borderId="2" xfId="9" applyFont="1" applyFill="1" applyBorder="1" applyAlignment="1" applyProtection="1">
      <alignment horizontal="center" vertical="center" shrinkToFit="1"/>
      <protection locked="0"/>
    </xf>
    <xf numFmtId="0" fontId="9" fillId="0" borderId="0" xfId="8" applyFont="1" applyAlignment="1" applyProtection="1">
      <alignment vertical="top" wrapText="1" shrinkToFit="1"/>
      <protection locked="0"/>
    </xf>
    <xf numFmtId="38" fontId="2" fillId="0" borderId="0" xfId="7" applyNumberFormat="1">
      <alignment vertical="center"/>
    </xf>
    <xf numFmtId="0" fontId="9" fillId="0" borderId="0" xfId="8" applyFont="1" applyAlignment="1" applyProtection="1">
      <alignment vertical="center" shrinkToFit="1"/>
      <protection locked="0"/>
    </xf>
    <xf numFmtId="0" fontId="9" fillId="0" borderId="0" xfId="8" applyFont="1" applyAlignment="1" applyProtection="1">
      <alignment vertical="top" shrinkToFit="1"/>
      <protection locked="0"/>
    </xf>
    <xf numFmtId="38" fontId="9" fillId="0" borderId="0" xfId="9" applyFont="1" applyFill="1" applyBorder="1" applyAlignment="1" applyProtection="1">
      <alignment vertical="center" shrinkToFit="1"/>
      <protection locked="0"/>
    </xf>
    <xf numFmtId="38" fontId="6" fillId="0" borderId="0" xfId="9" applyFont="1" applyFill="1" applyBorder="1" applyAlignment="1" applyProtection="1">
      <alignment vertical="center"/>
      <protection locked="0"/>
    </xf>
    <xf numFmtId="38" fontId="0" fillId="0" borderId="0" xfId="9" applyFont="1" applyFill="1" applyBorder="1" applyAlignment="1" applyProtection="1">
      <alignment vertical="center"/>
      <protection locked="0"/>
    </xf>
    <xf numFmtId="0" fontId="10" fillId="0" borderId="0" xfId="8" applyFont="1" applyAlignment="1" applyProtection="1">
      <alignment vertical="top" wrapText="1" shrinkToFit="1"/>
      <protection locked="0"/>
    </xf>
    <xf numFmtId="0" fontId="10" fillId="0" borderId="0" xfId="7" applyFont="1" applyAlignment="1" applyProtection="1">
      <alignment vertical="top"/>
      <protection locked="0"/>
    </xf>
    <xf numFmtId="38" fontId="9" fillId="0" borderId="0" xfId="9" applyFont="1" applyFill="1" applyBorder="1" applyAlignment="1" applyProtection="1">
      <alignment vertical="center"/>
      <protection locked="0"/>
    </xf>
    <xf numFmtId="38" fontId="9" fillId="0" borderId="0" xfId="8" applyNumberFormat="1" applyFont="1" applyAlignment="1" applyProtection="1">
      <alignment vertical="top" wrapText="1" shrinkToFit="1"/>
      <protection locked="0"/>
    </xf>
    <xf numFmtId="0" fontId="8" fillId="0" borderId="27" xfId="8" applyFont="1" applyBorder="1" applyAlignment="1" applyProtection="1">
      <alignment vertical="center" shrinkToFit="1"/>
      <protection locked="0"/>
    </xf>
    <xf numFmtId="0" fontId="11" fillId="0" borderId="0" xfId="0" applyFont="1"/>
    <xf numFmtId="0" fontId="0" fillId="0" borderId="0" xfId="7" applyFont="1" applyProtection="1">
      <alignment vertical="center"/>
      <protection locked="0"/>
    </xf>
    <xf numFmtId="38" fontId="9" fillId="0" borderId="49" xfId="9" applyFont="1" applyFill="1" applyBorder="1" applyAlignment="1" applyProtection="1">
      <alignment vertical="center" shrinkToFit="1"/>
      <protection locked="0"/>
    </xf>
    <xf numFmtId="38" fontId="9" fillId="0" borderId="49" xfId="9" applyFont="1" applyFill="1" applyBorder="1" applyAlignment="1" applyProtection="1">
      <alignment horizontal="center" vertical="center" shrinkToFit="1"/>
      <protection locked="0"/>
    </xf>
    <xf numFmtId="38" fontId="9" fillId="0" borderId="50" xfId="9" applyFont="1" applyFill="1" applyBorder="1" applyAlignment="1" applyProtection="1">
      <alignment horizontal="center" vertical="center" shrinkToFit="1"/>
      <protection locked="0"/>
    </xf>
    <xf numFmtId="0" fontId="14" fillId="0" borderId="0" xfId="7" applyFont="1" applyProtection="1">
      <alignment vertical="center"/>
      <protection locked="0"/>
    </xf>
    <xf numFmtId="0" fontId="1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8" fillId="0" borderId="0" xfId="7" applyFont="1" applyProtection="1">
      <alignment vertical="center"/>
      <protection locked="0"/>
    </xf>
    <xf numFmtId="0" fontId="18" fillId="0" borderId="0" xfId="8" applyFont="1" applyAlignment="1" applyProtection="1">
      <alignment vertical="center" shrinkToFit="1"/>
      <protection locked="0"/>
    </xf>
    <xf numFmtId="38" fontId="9" fillId="0" borderId="9" xfId="9" applyFont="1" applyFill="1" applyBorder="1" applyAlignment="1" applyProtection="1">
      <alignment vertical="center" shrinkToFit="1"/>
      <protection locked="0"/>
    </xf>
    <xf numFmtId="38" fontId="9" fillId="0" borderId="9" xfId="8" applyNumberFormat="1" applyFont="1" applyBorder="1" applyAlignment="1" applyProtection="1">
      <alignment vertical="center" shrinkToFit="1"/>
      <protection locked="0"/>
    </xf>
    <xf numFmtId="38" fontId="9" fillId="0" borderId="25" xfId="8" applyNumberFormat="1" applyFont="1" applyBorder="1" applyAlignment="1">
      <alignment vertical="center" shrinkToFit="1"/>
    </xf>
    <xf numFmtId="0" fontId="9" fillId="0" borderId="116" xfId="8" applyFont="1" applyBorder="1" applyAlignment="1" applyProtection="1">
      <alignment horizontal="center" vertical="center" shrinkToFit="1"/>
      <protection locked="0"/>
    </xf>
    <xf numFmtId="0" fontId="9" fillId="0" borderId="117" xfId="8" applyFont="1" applyBorder="1" applyAlignment="1" applyProtection="1">
      <alignment horizontal="center" vertical="center" shrinkToFit="1"/>
      <protection locked="0"/>
    </xf>
    <xf numFmtId="0" fontId="9" fillId="0" borderId="118" xfId="8" applyFont="1" applyBorder="1" applyAlignment="1" applyProtection="1">
      <alignment horizontal="center" vertical="center" shrinkToFit="1"/>
      <protection locked="0"/>
    </xf>
    <xf numFmtId="0" fontId="9" fillId="0" borderId="28" xfId="8" applyFont="1" applyBorder="1" applyAlignment="1" applyProtection="1">
      <alignment horizontal="center" vertical="center" shrinkToFit="1"/>
      <protection locked="0"/>
    </xf>
    <xf numFmtId="0" fontId="15" fillId="0" borderId="0" xfId="7" applyFont="1" applyProtection="1">
      <alignment vertical="center"/>
      <protection locked="0"/>
    </xf>
    <xf numFmtId="0" fontId="0" fillId="0" borderId="37" xfId="7" applyFont="1" applyBorder="1" applyProtection="1">
      <alignment vertical="center"/>
      <protection locked="0"/>
    </xf>
    <xf numFmtId="0" fontId="0" fillId="0" borderId="30" xfId="7" applyFont="1" applyBorder="1" applyProtection="1">
      <alignment vertical="center"/>
      <protection locked="0"/>
    </xf>
    <xf numFmtId="0" fontId="0" fillId="0" borderId="49" xfId="7" applyFont="1" applyBorder="1" applyProtection="1">
      <alignment vertical="center"/>
      <protection locked="0"/>
    </xf>
    <xf numFmtId="0" fontId="9" fillId="0" borderId="90" xfId="9" applyNumberFormat="1" applyFont="1" applyFill="1" applyBorder="1" applyAlignment="1" applyProtection="1">
      <alignment vertical="center" shrinkToFit="1"/>
      <protection locked="0"/>
    </xf>
    <xf numFmtId="0" fontId="9" fillId="0" borderId="91" xfId="9" applyNumberFormat="1" applyFont="1" applyFill="1" applyBorder="1" applyAlignment="1" applyProtection="1">
      <alignment vertical="center" shrinkToFit="1"/>
      <protection locked="0"/>
    </xf>
    <xf numFmtId="0" fontId="9" fillId="0" borderId="93" xfId="9" applyNumberFormat="1" applyFont="1" applyFill="1" applyBorder="1" applyAlignment="1" applyProtection="1">
      <alignment vertical="center" shrinkToFit="1"/>
      <protection locked="0"/>
    </xf>
    <xf numFmtId="0" fontId="9" fillId="0" borderId="92" xfId="9" applyNumberFormat="1" applyFont="1" applyFill="1" applyBorder="1" applyAlignment="1" applyProtection="1">
      <alignment vertical="center" shrinkToFit="1"/>
      <protection locked="0"/>
    </xf>
    <xf numFmtId="38" fontId="9" fillId="0" borderId="101" xfId="9" applyFont="1" applyFill="1" applyBorder="1" applyAlignment="1" applyProtection="1">
      <alignment horizontal="center" vertical="center" shrinkToFit="1"/>
      <protection locked="0"/>
    </xf>
    <xf numFmtId="38" fontId="9" fillId="0" borderId="102" xfId="9" applyFont="1" applyFill="1" applyBorder="1" applyAlignment="1" applyProtection="1">
      <alignment horizontal="center" vertical="center" shrinkToFit="1"/>
      <protection locked="0"/>
    </xf>
    <xf numFmtId="38" fontId="9" fillId="0" borderId="104" xfId="9" applyFont="1" applyFill="1" applyBorder="1" applyAlignment="1" applyProtection="1">
      <alignment horizontal="center" vertical="center" shrinkToFit="1"/>
      <protection locked="0"/>
    </xf>
    <xf numFmtId="38" fontId="9" fillId="0" borderId="103" xfId="9" applyFont="1" applyFill="1" applyBorder="1" applyAlignment="1" applyProtection="1">
      <alignment horizontal="center" vertical="center" shrinkToFit="1"/>
      <protection locked="0"/>
    </xf>
    <xf numFmtId="38" fontId="6" fillId="0" borderId="119" xfId="9" applyFont="1" applyBorder="1" applyAlignment="1" applyProtection="1">
      <alignment horizontal="center" vertical="center"/>
      <protection locked="0"/>
    </xf>
    <xf numFmtId="38" fontId="6" fillId="0" borderId="121" xfId="9" applyFont="1" applyBorder="1" applyAlignment="1" applyProtection="1">
      <alignment horizontal="center" vertical="center"/>
      <protection locked="0"/>
    </xf>
    <xf numFmtId="38" fontId="6" fillId="0" borderId="123" xfId="9" applyFont="1" applyBorder="1" applyAlignment="1" applyProtection="1">
      <alignment horizontal="center" vertical="center"/>
      <protection locked="0"/>
    </xf>
    <xf numFmtId="38" fontId="6" fillId="0" borderId="125" xfId="9" applyFont="1" applyBorder="1" applyAlignment="1" applyProtection="1">
      <alignment horizontal="center" vertical="center"/>
      <protection locked="0"/>
    </xf>
    <xf numFmtId="38" fontId="6" fillId="0" borderId="127" xfId="9" applyFont="1" applyBorder="1" applyAlignment="1" applyProtection="1">
      <alignment horizontal="center" vertical="center"/>
      <protection locked="0"/>
    </xf>
    <xf numFmtId="38" fontId="9" fillId="0" borderId="90" xfId="9" applyFont="1" applyFill="1" applyBorder="1" applyAlignment="1" applyProtection="1">
      <alignment horizontal="center" vertical="center" shrinkToFit="1"/>
      <protection locked="0"/>
    </xf>
    <xf numFmtId="38" fontId="9" fillId="0" borderId="91" xfId="9" applyFont="1" applyFill="1" applyBorder="1" applyAlignment="1" applyProtection="1">
      <alignment horizontal="center" vertical="center" shrinkToFit="1"/>
      <protection locked="0"/>
    </xf>
    <xf numFmtId="38" fontId="9" fillId="0" borderId="93" xfId="9" applyFont="1" applyFill="1" applyBorder="1" applyAlignment="1" applyProtection="1">
      <alignment horizontal="center" vertical="center" shrinkToFit="1"/>
      <protection locked="0"/>
    </xf>
    <xf numFmtId="38" fontId="9" fillId="0" borderId="92" xfId="9" applyFont="1" applyFill="1" applyBorder="1" applyAlignment="1" applyProtection="1">
      <alignment horizontal="center" vertical="center" shrinkToFit="1"/>
      <protection locked="0"/>
    </xf>
    <xf numFmtId="38" fontId="9" fillId="0" borderId="100" xfId="9" applyFont="1" applyFill="1" applyBorder="1" applyAlignment="1" applyProtection="1">
      <alignment horizontal="center" vertical="center" shrinkToFit="1"/>
      <protection locked="0"/>
    </xf>
    <xf numFmtId="0" fontId="9" fillId="0" borderId="95" xfId="9" applyNumberFormat="1" applyFont="1" applyFill="1" applyBorder="1" applyAlignment="1" applyProtection="1">
      <alignment vertical="center" shrinkToFit="1"/>
      <protection locked="0"/>
    </xf>
    <xf numFmtId="0" fontId="9" fillId="0" borderId="97" xfId="9" applyNumberFormat="1" applyFont="1" applyFill="1" applyBorder="1" applyAlignment="1" applyProtection="1">
      <alignment vertical="center" shrinkToFit="1"/>
      <protection locked="0"/>
    </xf>
    <xf numFmtId="0" fontId="9" fillId="0" borderId="73" xfId="9" applyNumberFormat="1" applyFont="1" applyFill="1" applyBorder="1" applyAlignment="1" applyProtection="1">
      <alignment vertical="center" shrinkToFit="1"/>
      <protection locked="0"/>
    </xf>
    <xf numFmtId="0" fontId="9" fillId="0" borderId="71" xfId="9" applyNumberFormat="1" applyFont="1" applyFill="1" applyBorder="1" applyAlignment="1" applyProtection="1">
      <alignment vertical="center" shrinkToFit="1"/>
      <protection locked="0"/>
    </xf>
    <xf numFmtId="0" fontId="9" fillId="0" borderId="99" xfId="9" applyNumberFormat="1" applyFont="1" applyFill="1" applyBorder="1" applyAlignment="1" applyProtection="1">
      <alignment vertical="center" shrinkToFit="1"/>
      <protection locked="0"/>
    </xf>
    <xf numFmtId="38" fontId="9" fillId="0" borderId="107" xfId="9" applyFont="1" applyFill="1" applyBorder="1" applyAlignment="1" applyProtection="1">
      <alignment horizontal="center" vertical="center" shrinkToFit="1"/>
      <protection locked="0"/>
    </xf>
    <xf numFmtId="0" fontId="9" fillId="0" borderId="108" xfId="9" applyNumberFormat="1" applyFont="1" applyFill="1" applyBorder="1" applyAlignment="1" applyProtection="1">
      <alignment vertical="center" shrinkToFit="1"/>
      <protection locked="0"/>
    </xf>
    <xf numFmtId="38" fontId="6" fillId="0" borderId="129" xfId="9" applyFont="1" applyBorder="1" applyAlignment="1" applyProtection="1">
      <alignment horizontal="center" vertical="center"/>
      <protection locked="0"/>
    </xf>
    <xf numFmtId="38" fontId="9" fillId="0" borderId="131" xfId="9" applyFont="1" applyFill="1" applyBorder="1" applyAlignment="1" applyProtection="1">
      <alignment horizontal="center" vertical="center" shrinkToFit="1"/>
      <protection locked="0"/>
    </xf>
    <xf numFmtId="38" fontId="9" fillId="0" borderId="132" xfId="9" applyFont="1" applyFill="1" applyBorder="1" applyAlignment="1" applyProtection="1">
      <alignment horizontal="center" vertical="center" shrinkToFit="1"/>
      <protection locked="0"/>
    </xf>
    <xf numFmtId="38" fontId="0" fillId="0" borderId="100" xfId="9" applyFont="1" applyFill="1" applyBorder="1" applyAlignment="1" applyProtection="1">
      <alignment vertical="center"/>
      <protection locked="0"/>
    </xf>
    <xf numFmtId="38" fontId="0" fillId="0" borderId="30" xfId="9" applyFont="1" applyFill="1" applyBorder="1" applyAlignment="1" applyProtection="1">
      <alignment vertical="center"/>
      <protection locked="0"/>
    </xf>
    <xf numFmtId="38" fontId="0" fillId="0" borderId="107" xfId="9" applyFont="1" applyFill="1" applyBorder="1" applyAlignment="1" applyProtection="1">
      <alignment vertical="center"/>
      <protection locked="0"/>
    </xf>
    <xf numFmtId="0" fontId="11" fillId="2" borderId="0" xfId="0" applyFont="1" applyFill="1" applyAlignment="1">
      <alignment vertical="center"/>
    </xf>
    <xf numFmtId="0" fontId="15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Alignment="1" applyProtection="1">
      <alignment vertical="center"/>
      <protection locked="0"/>
    </xf>
    <xf numFmtId="0" fontId="15" fillId="2" borderId="0" xfId="0" applyFont="1" applyFill="1" applyAlignment="1" applyProtection="1">
      <alignment horizontal="right" vertical="center"/>
      <protection locked="0"/>
    </xf>
    <xf numFmtId="0" fontId="15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Alignment="1">
      <alignment vertical="center"/>
    </xf>
    <xf numFmtId="0" fontId="15" fillId="2" borderId="0" xfId="1" applyNumberFormat="1" applyFont="1" applyFill="1" applyAlignment="1" applyProtection="1">
      <alignment horizontal="right" vertical="center"/>
      <protection locked="0"/>
    </xf>
    <xf numFmtId="0" fontId="15" fillId="2" borderId="0" xfId="1" applyNumberFormat="1" applyFont="1" applyFill="1" applyAlignment="1" applyProtection="1">
      <alignment vertical="center"/>
      <protection locked="0"/>
    </xf>
    <xf numFmtId="0" fontId="15" fillId="2" borderId="63" xfId="0" applyFont="1" applyFill="1" applyBorder="1" applyAlignment="1" applyProtection="1">
      <alignment horizontal="center" vertical="center"/>
      <protection locked="0"/>
    </xf>
    <xf numFmtId="0" fontId="15" fillId="2" borderId="60" xfId="0" applyFont="1" applyFill="1" applyBorder="1" applyAlignment="1" applyProtection="1">
      <alignment horizontal="center" vertical="center"/>
      <protection locked="0"/>
    </xf>
    <xf numFmtId="0" fontId="15" fillId="2" borderId="8" xfId="0" applyFont="1" applyFill="1" applyBorder="1" applyAlignment="1" applyProtection="1">
      <alignment vertical="center"/>
      <protection locked="0"/>
    </xf>
    <xf numFmtId="0" fontId="15" fillId="2" borderId="4" xfId="0" applyFont="1" applyFill="1" applyBorder="1" applyAlignment="1" applyProtection="1">
      <alignment horizontal="center" vertical="center"/>
      <protection locked="0"/>
    </xf>
    <xf numFmtId="0" fontId="15" fillId="2" borderId="4" xfId="0" applyFont="1" applyFill="1" applyBorder="1" applyAlignment="1" applyProtection="1">
      <alignment vertical="center"/>
      <protection locked="0"/>
    </xf>
    <xf numFmtId="0" fontId="15" fillId="2" borderId="19" xfId="0" applyFont="1" applyFill="1" applyBorder="1" applyAlignment="1" applyProtection="1">
      <alignment vertical="center"/>
      <protection locked="0"/>
    </xf>
    <xf numFmtId="0" fontId="15" fillId="6" borderId="85" xfId="7" applyFont="1" applyFill="1" applyBorder="1" applyAlignment="1" applyProtection="1">
      <alignment horizontal="center" vertical="center"/>
      <protection locked="0"/>
    </xf>
    <xf numFmtId="0" fontId="22" fillId="6" borderId="56" xfId="7" applyFont="1" applyFill="1" applyBorder="1" applyAlignment="1" applyProtection="1">
      <alignment vertical="center" shrinkToFit="1"/>
      <protection locked="0"/>
    </xf>
    <xf numFmtId="0" fontId="2" fillId="6" borderId="17" xfId="8" applyFill="1" applyBorder="1" applyAlignment="1" applyProtection="1">
      <alignment horizontal="distributed" vertical="center" shrinkToFit="1"/>
      <protection locked="0"/>
    </xf>
    <xf numFmtId="0" fontId="2" fillId="6" borderId="23" xfId="7" applyFill="1" applyBorder="1" applyAlignment="1" applyProtection="1">
      <alignment horizontal="center" vertical="center"/>
      <protection locked="0"/>
    </xf>
    <xf numFmtId="0" fontId="15" fillId="4" borderId="23" xfId="8" applyFont="1" applyFill="1" applyBorder="1" applyAlignment="1" applyProtection="1">
      <alignment horizontal="center" vertical="center" shrinkToFit="1"/>
      <protection locked="0"/>
    </xf>
    <xf numFmtId="0" fontId="2" fillId="4" borderId="24" xfId="8" applyFill="1" applyBorder="1" applyAlignment="1" applyProtection="1">
      <alignment horizontal="center" vertical="center" shrinkToFit="1"/>
      <protection locked="0"/>
    </xf>
    <xf numFmtId="0" fontId="15" fillId="4" borderId="24" xfId="7" applyFont="1" applyFill="1" applyBorder="1" applyProtection="1">
      <alignment vertical="center"/>
      <protection locked="0"/>
    </xf>
    <xf numFmtId="0" fontId="5" fillId="4" borderId="23" xfId="8" applyFont="1" applyFill="1" applyBorder="1" applyAlignment="1" applyProtection="1">
      <alignment horizontal="left" vertical="center" shrinkToFit="1"/>
      <protection locked="0"/>
    </xf>
    <xf numFmtId="0" fontId="2" fillId="5" borderId="29" xfId="8" applyFill="1" applyBorder="1" applyAlignment="1" applyProtection="1">
      <alignment horizontal="distributed" vertical="center" shrinkToFit="1"/>
      <protection locked="0"/>
    </xf>
    <xf numFmtId="38" fontId="9" fillId="0" borderId="52" xfId="9" applyFont="1" applyFill="1" applyBorder="1" applyAlignment="1" applyProtection="1">
      <alignment horizontal="right" vertical="center" shrinkToFit="1"/>
      <protection locked="0"/>
    </xf>
    <xf numFmtId="37" fontId="2" fillId="0" borderId="57" xfId="7" applyNumberFormat="1" applyBorder="1" applyAlignment="1" applyProtection="1">
      <alignment horizontal="right" vertical="center"/>
      <protection locked="0"/>
    </xf>
    <xf numFmtId="176" fontId="9" fillId="0" borderId="94" xfId="9" applyNumberFormat="1" applyFont="1" applyFill="1" applyBorder="1" applyAlignment="1" applyProtection="1">
      <alignment vertical="center" shrinkToFit="1"/>
      <protection locked="0"/>
    </xf>
    <xf numFmtId="176" fontId="9" fillId="0" borderId="96" xfId="9" applyNumberFormat="1" applyFont="1" applyFill="1" applyBorder="1" applyAlignment="1" applyProtection="1">
      <alignment vertical="center" shrinkToFit="1"/>
      <protection locked="0"/>
    </xf>
    <xf numFmtId="176" fontId="9" fillId="0" borderId="74" xfId="9" applyNumberFormat="1" applyFont="1" applyFill="1" applyBorder="1" applyAlignment="1" applyProtection="1">
      <alignment vertical="center" shrinkToFit="1"/>
      <protection locked="0"/>
    </xf>
    <xf numFmtId="176" fontId="9" fillId="0" borderId="72" xfId="9" applyNumberFormat="1" applyFont="1" applyFill="1" applyBorder="1" applyAlignment="1" applyProtection="1">
      <alignment vertical="center" shrinkToFit="1"/>
      <protection locked="0"/>
    </xf>
    <xf numFmtId="176" fontId="9" fillId="0" borderId="98" xfId="9" applyNumberFormat="1" applyFont="1" applyFill="1" applyBorder="1" applyAlignment="1" applyProtection="1">
      <alignment vertical="center" shrinkToFit="1"/>
      <protection locked="0"/>
    </xf>
    <xf numFmtId="176" fontId="9" fillId="0" borderId="106" xfId="9" applyNumberFormat="1" applyFont="1" applyFill="1" applyBorder="1" applyAlignment="1" applyProtection="1">
      <alignment vertical="center" shrinkToFit="1"/>
      <protection locked="0"/>
    </xf>
    <xf numFmtId="176" fontId="0" fillId="4" borderId="120" xfId="9" applyNumberFormat="1" applyFont="1" applyFill="1" applyBorder="1" applyAlignment="1" applyProtection="1">
      <alignment vertical="center"/>
    </xf>
    <xf numFmtId="176" fontId="0" fillId="4" borderId="122" xfId="9" applyNumberFormat="1" applyFont="1" applyFill="1" applyBorder="1" applyAlignment="1" applyProtection="1">
      <alignment vertical="center"/>
    </xf>
    <xf numFmtId="176" fontId="0" fillId="4" borderId="124" xfId="9" applyNumberFormat="1" applyFont="1" applyFill="1" applyBorder="1" applyAlignment="1" applyProtection="1">
      <alignment vertical="center"/>
    </xf>
    <xf numFmtId="176" fontId="0" fillId="4" borderId="126" xfId="9" applyNumberFormat="1" applyFont="1" applyFill="1" applyBorder="1" applyAlignment="1" applyProtection="1">
      <alignment vertical="center"/>
    </xf>
    <xf numFmtId="176" fontId="0" fillId="4" borderId="128" xfId="9" applyNumberFormat="1" applyFont="1" applyFill="1" applyBorder="1" applyAlignment="1" applyProtection="1">
      <alignment vertical="center"/>
    </xf>
    <xf numFmtId="176" fontId="0" fillId="3" borderId="120" xfId="9" applyNumberFormat="1" applyFont="1" applyFill="1" applyBorder="1" applyAlignment="1" applyProtection="1">
      <alignment vertical="center"/>
    </xf>
    <xf numFmtId="176" fontId="0" fillId="3" borderId="122" xfId="9" applyNumberFormat="1" applyFont="1" applyFill="1" applyBorder="1" applyAlignment="1" applyProtection="1">
      <alignment vertical="center"/>
    </xf>
    <xf numFmtId="176" fontId="0" fillId="3" borderId="130" xfId="9" applyNumberFormat="1" applyFont="1" applyFill="1" applyBorder="1" applyAlignment="1" applyProtection="1">
      <alignment vertical="center"/>
    </xf>
    <xf numFmtId="177" fontId="9" fillId="4" borderId="24" xfId="9" applyNumberFormat="1" applyFont="1" applyFill="1" applyBorder="1" applyAlignment="1" applyProtection="1">
      <alignment vertical="center" shrinkToFit="1"/>
    </xf>
    <xf numFmtId="38" fontId="26" fillId="0" borderId="30" xfId="9" applyFont="1" applyFill="1" applyBorder="1" applyAlignment="1" applyProtection="1">
      <alignment vertical="center" shrinkToFit="1"/>
      <protection locked="0"/>
    </xf>
    <xf numFmtId="38" fontId="26" fillId="0" borderId="91" xfId="9" applyFont="1" applyFill="1" applyBorder="1" applyAlignment="1" applyProtection="1">
      <alignment horizontal="center" vertical="center" shrinkToFit="1"/>
      <protection locked="0"/>
    </xf>
    <xf numFmtId="176" fontId="26" fillId="0" borderId="96" xfId="9" applyNumberFormat="1" applyFont="1" applyFill="1" applyBorder="1" applyAlignment="1" applyProtection="1">
      <alignment vertical="center" shrinkToFit="1"/>
      <protection locked="0"/>
    </xf>
    <xf numFmtId="38" fontId="26" fillId="0" borderId="30" xfId="9" applyFont="1" applyFill="1" applyBorder="1" applyAlignment="1" applyProtection="1">
      <alignment horizontal="center" vertical="center" shrinkToFit="1"/>
      <protection locked="0"/>
    </xf>
    <xf numFmtId="0" fontId="26" fillId="0" borderId="97" xfId="9" applyNumberFormat="1" applyFont="1" applyFill="1" applyBorder="1" applyAlignment="1" applyProtection="1">
      <alignment vertical="center" shrinkToFit="1"/>
      <protection locked="0"/>
    </xf>
    <xf numFmtId="38" fontId="26" fillId="0" borderId="3" xfId="9" applyFont="1" applyFill="1" applyBorder="1" applyAlignment="1" applyProtection="1">
      <alignment horizontal="center" vertical="center" shrinkToFit="1"/>
      <protection locked="0"/>
    </xf>
    <xf numFmtId="0" fontId="26" fillId="0" borderId="91" xfId="9" applyNumberFormat="1" applyFont="1" applyFill="1" applyBorder="1" applyAlignment="1" applyProtection="1">
      <alignment vertical="center" shrinkToFit="1"/>
      <protection locked="0"/>
    </xf>
    <xf numFmtId="38" fontId="27" fillId="0" borderId="121" xfId="9" applyFont="1" applyBorder="1" applyAlignment="1" applyProtection="1">
      <alignment horizontal="center" vertical="center"/>
      <protection locked="0"/>
    </xf>
    <xf numFmtId="176" fontId="28" fillId="4" borderId="122" xfId="9" applyNumberFormat="1" applyFont="1" applyFill="1" applyBorder="1" applyAlignment="1" applyProtection="1">
      <alignment vertical="center"/>
    </xf>
    <xf numFmtId="38" fontId="26" fillId="0" borderId="49" xfId="9" applyFont="1" applyFill="1" applyBorder="1" applyAlignment="1" applyProtection="1">
      <alignment vertical="center" shrinkToFit="1"/>
      <protection locked="0"/>
    </xf>
    <xf numFmtId="38" fontId="26" fillId="0" borderId="93" xfId="9" applyFont="1" applyFill="1" applyBorder="1" applyAlignment="1" applyProtection="1">
      <alignment horizontal="center" vertical="center" shrinkToFit="1"/>
      <protection locked="0"/>
    </xf>
    <xf numFmtId="176" fontId="26" fillId="0" borderId="74" xfId="9" applyNumberFormat="1" applyFont="1" applyFill="1" applyBorder="1" applyAlignment="1" applyProtection="1">
      <alignment vertical="center" shrinkToFit="1"/>
      <protection locked="0"/>
    </xf>
    <xf numFmtId="38" fontId="26" fillId="0" borderId="49" xfId="9" applyFont="1" applyFill="1" applyBorder="1" applyAlignment="1" applyProtection="1">
      <alignment horizontal="center" vertical="center" shrinkToFit="1"/>
      <protection locked="0"/>
    </xf>
    <xf numFmtId="0" fontId="26" fillId="0" borderId="73" xfId="9" applyNumberFormat="1" applyFont="1" applyFill="1" applyBorder="1" applyAlignment="1" applyProtection="1">
      <alignment vertical="center" shrinkToFit="1"/>
      <protection locked="0"/>
    </xf>
    <xf numFmtId="38" fontId="26" fillId="0" borderId="50" xfId="9" applyFont="1" applyFill="1" applyBorder="1" applyAlignment="1" applyProtection="1">
      <alignment horizontal="center" vertical="center" shrinkToFit="1"/>
      <protection locked="0"/>
    </xf>
    <xf numFmtId="0" fontId="26" fillId="0" borderId="93" xfId="9" applyNumberFormat="1" applyFont="1" applyFill="1" applyBorder="1" applyAlignment="1" applyProtection="1">
      <alignment vertical="center" shrinkToFit="1"/>
      <protection locked="0"/>
    </xf>
    <xf numFmtId="38" fontId="27" fillId="0" borderId="123" xfId="9" applyFont="1" applyBorder="1" applyAlignment="1" applyProtection="1">
      <alignment horizontal="center" vertical="center"/>
      <protection locked="0"/>
    </xf>
    <xf numFmtId="176" fontId="28" fillId="4" borderId="124" xfId="9" applyNumberFormat="1" applyFont="1" applyFill="1" applyBorder="1" applyAlignment="1" applyProtection="1">
      <alignment vertical="center"/>
    </xf>
    <xf numFmtId="0" fontId="28" fillId="0" borderId="30" xfId="7" applyFont="1" applyBorder="1" applyProtection="1">
      <alignment vertical="center"/>
      <protection locked="0"/>
    </xf>
    <xf numFmtId="38" fontId="26" fillId="0" borderId="102" xfId="9" applyFont="1" applyFill="1" applyBorder="1" applyAlignment="1" applyProtection="1">
      <alignment horizontal="center" vertical="center" shrinkToFit="1"/>
      <protection locked="0"/>
    </xf>
    <xf numFmtId="0" fontId="28" fillId="0" borderId="49" xfId="7" applyFont="1" applyBorder="1" applyProtection="1">
      <alignment vertical="center"/>
      <protection locked="0"/>
    </xf>
    <xf numFmtId="38" fontId="26" fillId="0" borderId="104" xfId="9" applyFont="1" applyFill="1" applyBorder="1" applyAlignment="1" applyProtection="1">
      <alignment horizontal="center" vertical="center" shrinkToFit="1"/>
      <protection locked="0"/>
    </xf>
    <xf numFmtId="38" fontId="28" fillId="0" borderId="100" xfId="9" applyFont="1" applyFill="1" applyBorder="1" applyAlignment="1" applyProtection="1">
      <alignment vertical="center"/>
      <protection locked="0"/>
    </xf>
    <xf numFmtId="38" fontId="29" fillId="0" borderId="37" xfId="9" applyFont="1" applyFill="1" applyBorder="1" applyAlignment="1" applyProtection="1">
      <alignment vertical="center" shrinkToFit="1"/>
      <protection locked="0"/>
    </xf>
    <xf numFmtId="38" fontId="29" fillId="0" borderId="37" xfId="9" applyFont="1" applyFill="1" applyBorder="1" applyAlignment="1" applyProtection="1">
      <alignment horizontal="center" vertical="center" shrinkToFit="1"/>
      <protection locked="0"/>
    </xf>
    <xf numFmtId="176" fontId="29" fillId="0" borderId="37" xfId="9" applyNumberFormat="1" applyFont="1" applyFill="1" applyBorder="1" applyAlignment="1" applyProtection="1">
      <alignment vertical="center" shrinkToFit="1"/>
      <protection locked="0"/>
    </xf>
    <xf numFmtId="0" fontId="29" fillId="0" borderId="105" xfId="9" applyNumberFormat="1" applyFont="1" applyFill="1" applyBorder="1" applyAlignment="1" applyProtection="1">
      <alignment vertical="center" shrinkToFit="1"/>
      <protection locked="0"/>
    </xf>
    <xf numFmtId="38" fontId="29" fillId="0" borderId="94" xfId="9" applyFont="1" applyFill="1" applyBorder="1" applyAlignment="1" applyProtection="1">
      <alignment horizontal="center" vertical="center" shrinkToFit="1"/>
      <protection locked="0"/>
    </xf>
    <xf numFmtId="38" fontId="29" fillId="0" borderId="100" xfId="9" applyFont="1" applyFill="1" applyBorder="1" applyAlignment="1" applyProtection="1">
      <alignment horizontal="center" vertical="center" shrinkToFit="1"/>
      <protection locked="0"/>
    </xf>
    <xf numFmtId="0" fontId="29" fillId="0" borderId="95" xfId="9" applyNumberFormat="1" applyFont="1" applyFill="1" applyBorder="1" applyAlignment="1" applyProtection="1">
      <alignment vertical="center" shrinkToFit="1"/>
      <protection locked="0"/>
    </xf>
    <xf numFmtId="38" fontId="30" fillId="0" borderId="101" xfId="9" applyFont="1" applyBorder="1" applyAlignment="1" applyProtection="1">
      <alignment horizontal="center" vertical="center"/>
      <protection locked="0"/>
    </xf>
    <xf numFmtId="176" fontId="29" fillId="3" borderId="120" xfId="9" applyNumberFormat="1" applyFont="1" applyFill="1" applyBorder="1" applyAlignment="1" applyProtection="1">
      <alignment vertical="center"/>
    </xf>
    <xf numFmtId="38" fontId="26" fillId="0" borderId="131" xfId="9" applyFont="1" applyFill="1" applyBorder="1" applyAlignment="1" applyProtection="1">
      <alignment horizontal="center" vertical="center" shrinkToFit="1"/>
      <protection locked="0"/>
    </xf>
    <xf numFmtId="177" fontId="2" fillId="0" borderId="57" xfId="7" applyNumberFormat="1" applyBorder="1" applyAlignment="1" applyProtection="1">
      <alignment horizontal="right" vertical="center"/>
      <protection locked="0"/>
    </xf>
    <xf numFmtId="177" fontId="9" fillId="0" borderId="52" xfId="9" applyNumberFormat="1" applyFont="1" applyFill="1" applyBorder="1" applyAlignment="1" applyProtection="1">
      <alignment horizontal="right" vertical="center" shrinkToFit="1"/>
      <protection locked="0"/>
    </xf>
    <xf numFmtId="177" fontId="9" fillId="0" borderId="9" xfId="9" applyNumberFormat="1" applyFont="1" applyFill="1" applyBorder="1" applyAlignment="1" applyProtection="1">
      <alignment vertical="center" shrinkToFit="1"/>
      <protection locked="0"/>
    </xf>
    <xf numFmtId="177" fontId="9" fillId="0" borderId="9" xfId="8" applyNumberFormat="1" applyFont="1" applyBorder="1" applyAlignment="1" applyProtection="1">
      <alignment vertical="center" shrinkToFit="1"/>
      <protection locked="0"/>
    </xf>
    <xf numFmtId="177" fontId="9" fillId="0" borderId="25" xfId="8" applyNumberFormat="1" applyFont="1" applyBorder="1" applyAlignment="1">
      <alignment vertical="center" shrinkToFit="1"/>
    </xf>
    <xf numFmtId="0" fontId="25" fillId="2" borderId="0" xfId="0" applyFont="1" applyFill="1" applyAlignment="1" applyProtection="1">
      <alignment horizontal="left" vertical="center"/>
      <protection locked="0"/>
    </xf>
    <xf numFmtId="0" fontId="19" fillId="2" borderId="109" xfId="0" applyFont="1" applyFill="1" applyBorder="1" applyAlignment="1" applyProtection="1">
      <alignment horizontal="center" vertical="center"/>
      <protection locked="0"/>
    </xf>
    <xf numFmtId="0" fontId="19" fillId="2" borderId="110" xfId="0" applyFont="1" applyFill="1" applyBorder="1" applyAlignment="1" applyProtection="1">
      <alignment horizontal="center" vertical="center"/>
      <protection locked="0"/>
    </xf>
    <xf numFmtId="0" fontId="19" fillId="2" borderId="111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 applyProtection="1">
      <alignment horizontal="left" vertical="center"/>
      <protection locked="0"/>
    </xf>
    <xf numFmtId="0" fontId="15" fillId="2" borderId="12" xfId="0" applyFont="1" applyFill="1" applyBorder="1" applyAlignment="1">
      <alignment horizontal="center" vertical="center"/>
    </xf>
    <xf numFmtId="0" fontId="15" fillId="2" borderId="79" xfId="0" applyFont="1" applyFill="1" applyBorder="1" applyAlignment="1">
      <alignment horizontal="center" vertical="center"/>
    </xf>
    <xf numFmtId="0" fontId="15" fillId="2" borderId="69" xfId="0" applyFont="1" applyFill="1" applyBorder="1" applyAlignment="1">
      <alignment horizontal="center" vertical="center"/>
    </xf>
    <xf numFmtId="0" fontId="15" fillId="2" borderId="63" xfId="0" applyFont="1" applyFill="1" applyBorder="1" applyAlignment="1">
      <alignment horizontal="center" vertical="center"/>
    </xf>
    <xf numFmtId="0" fontId="15" fillId="2" borderId="82" xfId="0" applyFont="1" applyFill="1" applyBorder="1" applyAlignment="1">
      <alignment horizontal="center" vertical="center"/>
    </xf>
    <xf numFmtId="0" fontId="15" fillId="2" borderId="64" xfId="0" applyFont="1" applyFill="1" applyBorder="1" applyAlignment="1">
      <alignment horizontal="center" vertical="center"/>
    </xf>
    <xf numFmtId="0" fontId="15" fillId="2" borderId="65" xfId="0" applyFont="1" applyFill="1" applyBorder="1" applyAlignment="1">
      <alignment horizontal="center" vertical="center"/>
    </xf>
    <xf numFmtId="0" fontId="15" fillId="2" borderId="80" xfId="0" applyFont="1" applyFill="1" applyBorder="1" applyAlignment="1">
      <alignment horizontal="center" vertical="center"/>
    </xf>
    <xf numFmtId="0" fontId="15" fillId="2" borderId="83" xfId="0" applyFont="1" applyFill="1" applyBorder="1" applyAlignment="1">
      <alignment horizontal="center" vertical="center"/>
    </xf>
    <xf numFmtId="0" fontId="15" fillId="2" borderId="75" xfId="0" applyFont="1" applyFill="1" applyBorder="1" applyAlignment="1">
      <alignment horizontal="center" vertical="center"/>
    </xf>
    <xf numFmtId="0" fontId="15" fillId="2" borderId="76" xfId="0" applyFont="1" applyFill="1" applyBorder="1" applyAlignment="1">
      <alignment horizontal="center" vertical="center"/>
    </xf>
    <xf numFmtId="0" fontId="15" fillId="2" borderId="81" xfId="0" applyFont="1" applyFill="1" applyBorder="1" applyAlignment="1">
      <alignment horizontal="center" vertical="center"/>
    </xf>
    <xf numFmtId="0" fontId="15" fillId="2" borderId="84" xfId="0" applyFont="1" applyFill="1" applyBorder="1" applyAlignment="1">
      <alignment horizontal="center" vertical="center"/>
    </xf>
    <xf numFmtId="0" fontId="15" fillId="2" borderId="77" xfId="0" applyFont="1" applyFill="1" applyBorder="1" applyAlignment="1">
      <alignment horizontal="center" vertical="center"/>
    </xf>
    <xf numFmtId="0" fontId="15" fillId="2" borderId="78" xfId="0" applyFont="1" applyFill="1" applyBorder="1" applyAlignment="1">
      <alignment horizontal="center" vertical="center"/>
    </xf>
    <xf numFmtId="0" fontId="15" fillId="2" borderId="68" xfId="0" applyFont="1" applyFill="1" applyBorder="1" applyAlignment="1" applyProtection="1">
      <alignment horizontal="center" vertical="center" wrapText="1"/>
      <protection locked="0"/>
    </xf>
    <xf numFmtId="0" fontId="15" fillId="2" borderId="6" xfId="0" applyFont="1" applyFill="1" applyBorder="1" applyAlignment="1" applyProtection="1">
      <alignment horizontal="center" vertical="center" wrapText="1"/>
      <protection locked="0"/>
    </xf>
    <xf numFmtId="0" fontId="15" fillId="2" borderId="68" xfId="0" applyFont="1" applyFill="1" applyBorder="1" applyAlignment="1" applyProtection="1">
      <alignment horizontal="center" vertical="center"/>
      <protection locked="0"/>
    </xf>
    <xf numFmtId="0" fontId="15" fillId="2" borderId="6" xfId="0" applyFont="1" applyFill="1" applyBorder="1" applyAlignment="1" applyProtection="1">
      <alignment horizontal="center" vertical="center"/>
      <protection locked="0"/>
    </xf>
    <xf numFmtId="0" fontId="15" fillId="2" borderId="32" xfId="0" applyFont="1" applyFill="1" applyBorder="1" applyAlignment="1" applyProtection="1">
      <alignment horizontal="center" vertical="center"/>
      <protection locked="0"/>
    </xf>
    <xf numFmtId="0" fontId="15" fillId="2" borderId="66" xfId="0" applyFont="1" applyFill="1" applyBorder="1" applyAlignment="1" applyProtection="1">
      <alignment horizontal="center" vertical="center"/>
      <protection locked="0"/>
    </xf>
    <xf numFmtId="0" fontId="15" fillId="2" borderId="59" xfId="0" applyFont="1" applyFill="1" applyBorder="1" applyAlignment="1" applyProtection="1">
      <alignment horizontal="center" vertical="center"/>
      <protection locked="0"/>
    </xf>
    <xf numFmtId="0" fontId="15" fillId="2" borderId="69" xfId="0" applyFont="1" applyFill="1" applyBorder="1" applyAlignment="1" applyProtection="1">
      <alignment horizontal="center" vertical="center"/>
      <protection locked="0"/>
    </xf>
    <xf numFmtId="0" fontId="15" fillId="2" borderId="70" xfId="0" applyFont="1" applyFill="1" applyBorder="1" applyAlignment="1" applyProtection="1">
      <alignment horizontal="center" vertical="center"/>
      <protection locked="0"/>
    </xf>
    <xf numFmtId="0" fontId="15" fillId="2" borderId="61" xfId="0" applyFont="1" applyFill="1" applyBorder="1" applyAlignment="1" applyProtection="1">
      <alignment horizontal="left" vertical="center"/>
      <protection locked="0"/>
    </xf>
    <xf numFmtId="0" fontId="15" fillId="2" borderId="67" xfId="0" applyFont="1" applyFill="1" applyBorder="1" applyAlignment="1" applyProtection="1">
      <alignment horizontal="left" vertical="center"/>
      <protection locked="0"/>
    </xf>
    <xf numFmtId="0" fontId="15" fillId="2" borderId="46" xfId="0" applyFont="1" applyFill="1" applyBorder="1" applyAlignment="1" applyProtection="1">
      <alignment horizontal="left" vertical="center"/>
      <protection locked="0"/>
    </xf>
    <xf numFmtId="0" fontId="15" fillId="2" borderId="47" xfId="0" applyFont="1" applyFill="1" applyBorder="1" applyAlignment="1" applyProtection="1">
      <alignment horizontal="left" vertical="center"/>
      <protection locked="0"/>
    </xf>
    <xf numFmtId="0" fontId="15" fillId="2" borderId="48" xfId="0" applyFont="1" applyFill="1" applyBorder="1" applyAlignment="1" applyProtection="1">
      <alignment horizontal="left" vertical="center"/>
      <protection locked="0"/>
    </xf>
    <xf numFmtId="0" fontId="15" fillId="2" borderId="0" xfId="0" applyFont="1" applyFill="1" applyAlignment="1" applyProtection="1">
      <alignment vertical="center" wrapText="1"/>
      <protection locked="0"/>
    </xf>
    <xf numFmtId="0" fontId="15" fillId="2" borderId="12" xfId="0" applyFont="1" applyFill="1" applyBorder="1" applyAlignment="1" applyProtection="1">
      <alignment horizontal="center" vertical="center"/>
      <protection locked="0"/>
    </xf>
    <xf numFmtId="0" fontId="15" fillId="2" borderId="62" xfId="0" applyFont="1" applyFill="1" applyBorder="1" applyAlignment="1" applyProtection="1">
      <alignment horizontal="center" vertical="center"/>
      <protection locked="0"/>
    </xf>
    <xf numFmtId="0" fontId="15" fillId="2" borderId="53" xfId="0" applyFont="1" applyFill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5" fillId="2" borderId="64" xfId="0" applyFont="1" applyFill="1" applyBorder="1" applyAlignment="1" applyProtection="1">
      <alignment horizontal="left" vertical="center"/>
      <protection locked="0"/>
    </xf>
    <xf numFmtId="0" fontId="15" fillId="2" borderId="65" xfId="0" applyFont="1" applyFill="1" applyBorder="1" applyAlignment="1" applyProtection="1">
      <alignment horizontal="left" vertical="center"/>
      <protection locked="0"/>
    </xf>
    <xf numFmtId="0" fontId="15" fillId="2" borderId="58" xfId="0" applyFont="1" applyFill="1" applyBorder="1" applyAlignment="1" applyProtection="1">
      <alignment horizontal="left" vertical="center"/>
      <protection locked="0"/>
    </xf>
    <xf numFmtId="0" fontId="15" fillId="2" borderId="54" xfId="0" applyFont="1" applyFill="1" applyBorder="1" applyAlignment="1" applyProtection="1">
      <alignment horizontal="left" vertical="center"/>
      <protection locked="0"/>
    </xf>
    <xf numFmtId="0" fontId="15" fillId="2" borderId="55" xfId="0" applyFont="1" applyFill="1" applyBorder="1" applyAlignment="1" applyProtection="1">
      <alignment horizontal="left" vertical="center"/>
      <protection locked="0"/>
    </xf>
    <xf numFmtId="0" fontId="15" fillId="2" borderId="0" xfId="0" applyFont="1" applyFill="1" applyAlignment="1" applyProtection="1">
      <alignment horizontal="right" vertical="center"/>
      <protection locked="0"/>
    </xf>
    <xf numFmtId="0" fontId="15" fillId="2" borderId="0" xfId="0" applyFont="1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15" fillId="2" borderId="0" xfId="0" applyFont="1" applyFill="1" applyAlignment="1">
      <alignment horizontal="center" vertical="center" shrinkToFit="1"/>
    </xf>
    <xf numFmtId="0" fontId="0" fillId="2" borderId="0" xfId="0" applyFill="1" applyAlignment="1" applyProtection="1">
      <alignment horizontal="right" vertic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Alignment="1" applyProtection="1">
      <alignment horizontal="left" vertical="center" wrapText="1"/>
      <protection locked="0"/>
    </xf>
    <xf numFmtId="0" fontId="15" fillId="2" borderId="0" xfId="1" applyNumberFormat="1" applyFont="1" applyFill="1" applyAlignment="1" applyProtection="1">
      <alignment horizontal="left" vertical="center"/>
      <protection locked="0"/>
    </xf>
    <xf numFmtId="37" fontId="17" fillId="2" borderId="54" xfId="1" applyNumberFormat="1" applyFont="1" applyFill="1" applyBorder="1" applyAlignment="1">
      <alignment horizontal="center" vertical="center"/>
    </xf>
    <xf numFmtId="0" fontId="24" fillId="0" borderId="13" xfId="7" applyFont="1" applyBorder="1" applyAlignment="1" applyProtection="1">
      <alignment horizontal="left" vertical="center" wrapText="1"/>
      <protection locked="0"/>
    </xf>
    <xf numFmtId="0" fontId="6" fillId="0" borderId="0" xfId="7" applyFont="1" applyAlignment="1" applyProtection="1">
      <alignment horizontal="left" vertical="center" wrapText="1"/>
      <protection locked="0"/>
    </xf>
    <xf numFmtId="0" fontId="6" fillId="0" borderId="0" xfId="7" applyFont="1" applyAlignment="1" applyProtection="1">
      <alignment horizontal="left" vertical="center"/>
      <protection locked="0"/>
    </xf>
    <xf numFmtId="0" fontId="20" fillId="0" borderId="0" xfId="7" applyFont="1" applyAlignment="1" applyProtection="1">
      <alignment horizontal="center" vertical="center"/>
      <protection locked="0"/>
    </xf>
    <xf numFmtId="0" fontId="21" fillId="0" borderId="112" xfId="7" applyFont="1" applyBorder="1" applyAlignment="1" applyProtection="1">
      <alignment horizontal="center" vertical="top"/>
      <protection locked="0"/>
    </xf>
    <xf numFmtId="0" fontId="21" fillId="0" borderId="113" xfId="7" applyFont="1" applyBorder="1" applyAlignment="1" applyProtection="1">
      <alignment horizontal="center" vertical="top"/>
      <protection locked="0"/>
    </xf>
    <xf numFmtId="0" fontId="21" fillId="0" borderId="114" xfId="7" applyFont="1" applyBorder="1" applyAlignment="1" applyProtection="1">
      <alignment horizontal="center" vertical="top"/>
      <protection locked="0"/>
    </xf>
    <xf numFmtId="0" fontId="21" fillId="0" borderId="115" xfId="7" applyFont="1" applyBorder="1" applyAlignment="1" applyProtection="1">
      <alignment horizontal="center" vertical="top"/>
      <protection locked="0"/>
    </xf>
    <xf numFmtId="0" fontId="15" fillId="6" borderId="86" xfId="7" applyFont="1" applyFill="1" applyBorder="1" applyAlignment="1" applyProtection="1">
      <alignment horizontal="center" vertical="center"/>
      <protection locked="0"/>
    </xf>
    <xf numFmtId="0" fontId="15" fillId="6" borderId="87" xfId="7" applyFont="1" applyFill="1" applyBorder="1" applyAlignment="1" applyProtection="1">
      <alignment horizontal="center" vertical="center"/>
      <protection locked="0"/>
    </xf>
    <xf numFmtId="0" fontId="2" fillId="0" borderId="8" xfId="7" applyBorder="1" applyAlignment="1" applyProtection="1">
      <alignment horizontal="center" vertical="center" shrinkToFit="1"/>
      <protection locked="0"/>
    </xf>
    <xf numFmtId="0" fontId="2" fillId="0" borderId="4" xfId="7" applyBorder="1" applyAlignment="1" applyProtection="1">
      <alignment horizontal="center" vertical="center" shrinkToFit="1"/>
      <protection locked="0"/>
    </xf>
    <xf numFmtId="0" fontId="2" fillId="0" borderId="5" xfId="7" applyBorder="1" applyAlignment="1" applyProtection="1">
      <alignment horizontal="center" vertical="center" shrinkToFit="1"/>
      <protection locked="0"/>
    </xf>
    <xf numFmtId="38" fontId="9" fillId="6" borderId="27" xfId="9" applyFont="1" applyFill="1" applyBorder="1" applyAlignment="1" applyProtection="1">
      <alignment horizontal="right" vertical="center" shrinkToFit="1"/>
    </xf>
    <xf numFmtId="38" fontId="9" fillId="6" borderId="36" xfId="9" applyFont="1" applyFill="1" applyBorder="1" applyAlignment="1" applyProtection="1">
      <alignment horizontal="right" vertical="center" shrinkToFit="1"/>
    </xf>
    <xf numFmtId="0" fontId="2" fillId="3" borderId="11" xfId="7" applyFill="1" applyBorder="1" applyAlignment="1" applyProtection="1">
      <alignment horizontal="left" vertical="center" wrapText="1"/>
      <protection locked="0"/>
    </xf>
    <xf numFmtId="0" fontId="2" fillId="3" borderId="29" xfId="7" applyFill="1" applyBorder="1" applyAlignment="1" applyProtection="1">
      <alignment horizontal="left" vertical="center" wrapText="1"/>
      <protection locked="0"/>
    </xf>
    <xf numFmtId="0" fontId="2" fillId="3" borderId="39" xfId="7" applyFill="1" applyBorder="1" applyAlignment="1" applyProtection="1">
      <alignment horizontal="left" vertical="center" wrapText="1"/>
      <protection locked="0"/>
    </xf>
    <xf numFmtId="177" fontId="9" fillId="0" borderId="33" xfId="9" applyNumberFormat="1" applyFont="1" applyFill="1" applyBorder="1" applyAlignment="1" applyProtection="1">
      <alignment vertical="center"/>
    </xf>
    <xf numFmtId="177" fontId="9" fillId="0" borderId="6" xfId="9" applyNumberFormat="1" applyFont="1" applyFill="1" applyBorder="1" applyAlignment="1" applyProtection="1">
      <alignment vertical="center"/>
    </xf>
    <xf numFmtId="0" fontId="0" fillId="3" borderId="40" xfId="8" applyFont="1" applyFill="1" applyBorder="1" applyAlignment="1" applyProtection="1">
      <alignment horizontal="center" vertical="center" shrinkToFit="1"/>
      <protection locked="0"/>
    </xf>
    <xf numFmtId="0" fontId="2" fillId="3" borderId="45" xfId="8" applyFill="1" applyBorder="1" applyAlignment="1" applyProtection="1">
      <alignment horizontal="center" vertical="center" shrinkToFit="1"/>
      <protection locked="0"/>
    </xf>
    <xf numFmtId="177" fontId="9" fillId="0" borderId="41" xfId="8" applyNumberFormat="1" applyFont="1" applyBorder="1" applyAlignment="1">
      <alignment vertical="center" wrapText="1" shrinkToFit="1"/>
    </xf>
    <xf numFmtId="177" fontId="9" fillId="0" borderId="35" xfId="8" applyNumberFormat="1" applyFont="1" applyBorder="1" applyAlignment="1">
      <alignment vertical="center" wrapText="1" shrinkToFit="1"/>
    </xf>
    <xf numFmtId="0" fontId="9" fillId="0" borderId="42" xfId="8" applyFont="1" applyBorder="1" applyAlignment="1" applyProtection="1">
      <alignment horizontal="center" vertical="center" wrapText="1" shrinkToFit="1"/>
      <protection locked="0"/>
    </xf>
    <xf numFmtId="0" fontId="9" fillId="0" borderId="46" xfId="8" applyFont="1" applyBorder="1" applyAlignment="1" applyProtection="1">
      <alignment horizontal="center" vertical="center" wrapText="1" shrinkToFit="1"/>
      <protection locked="0"/>
    </xf>
    <xf numFmtId="0" fontId="9" fillId="0" borderId="42" xfId="8" applyFont="1" applyBorder="1" applyAlignment="1" applyProtection="1">
      <alignment horizontal="center" vertical="top" wrapText="1" shrinkToFit="1"/>
      <protection locked="0"/>
    </xf>
    <xf numFmtId="0" fontId="9" fillId="0" borderId="43" xfId="8" applyFont="1" applyBorder="1" applyAlignment="1" applyProtection="1">
      <alignment horizontal="center" vertical="top" wrapText="1" shrinkToFit="1"/>
      <protection locked="0"/>
    </xf>
    <xf numFmtId="0" fontId="9" fillId="0" borderId="44" xfId="8" applyFont="1" applyBorder="1" applyAlignment="1" applyProtection="1">
      <alignment horizontal="center" vertical="top" wrapText="1" shrinkToFit="1"/>
      <protection locked="0"/>
    </xf>
    <xf numFmtId="0" fontId="9" fillId="0" borderId="46" xfId="8" applyFont="1" applyBorder="1" applyAlignment="1" applyProtection="1">
      <alignment horizontal="center" vertical="top" wrapText="1" shrinkToFit="1"/>
      <protection locked="0"/>
    </xf>
    <xf numFmtId="0" fontId="9" fillId="0" borderId="47" xfId="8" applyFont="1" applyBorder="1" applyAlignment="1" applyProtection="1">
      <alignment horizontal="center" vertical="top" wrapText="1" shrinkToFit="1"/>
      <protection locked="0"/>
    </xf>
    <xf numFmtId="0" fontId="9" fillId="0" borderId="48" xfId="8" applyFont="1" applyBorder="1" applyAlignment="1" applyProtection="1">
      <alignment horizontal="center" vertical="top" wrapText="1" shrinkToFit="1"/>
      <protection locked="0"/>
    </xf>
    <xf numFmtId="0" fontId="2" fillId="4" borderId="38" xfId="8" applyFill="1" applyBorder="1" applyAlignment="1" applyProtection="1">
      <alignment horizontal="left" vertical="center" shrinkToFit="1"/>
      <protection locked="0"/>
    </xf>
    <xf numFmtId="0" fontId="2" fillId="4" borderId="31" xfId="8" applyFill="1" applyBorder="1" applyAlignment="1" applyProtection="1">
      <alignment horizontal="left" vertical="center" shrinkToFit="1"/>
      <protection locked="0"/>
    </xf>
    <xf numFmtId="0" fontId="2" fillId="4" borderId="51" xfId="8" applyFill="1" applyBorder="1" applyAlignment="1" applyProtection="1">
      <alignment horizontal="left" vertical="center" shrinkToFit="1"/>
      <protection locked="0"/>
    </xf>
    <xf numFmtId="177" fontId="9" fillId="0" borderId="37" xfId="8" applyNumberFormat="1" applyFont="1" applyBorder="1" applyAlignment="1" applyProtection="1">
      <alignment horizontal="right" vertical="center" shrinkToFit="1"/>
      <protection locked="0"/>
    </xf>
    <xf numFmtId="177" fontId="9" fillId="0" borderId="30" xfId="8" applyNumberFormat="1" applyFont="1" applyBorder="1" applyAlignment="1" applyProtection="1">
      <alignment horizontal="right" vertical="center" shrinkToFit="1"/>
      <protection locked="0"/>
    </xf>
    <xf numFmtId="177" fontId="9" fillId="0" borderId="49" xfId="8" applyNumberFormat="1" applyFont="1" applyBorder="1" applyAlignment="1" applyProtection="1">
      <alignment horizontal="right" vertical="center" shrinkToFit="1"/>
      <protection locked="0"/>
    </xf>
    <xf numFmtId="0" fontId="9" fillId="0" borderId="26" xfId="8" applyFont="1" applyBorder="1" applyAlignment="1" applyProtection="1">
      <alignment vertical="center" shrinkToFit="1"/>
      <protection locked="0"/>
    </xf>
    <xf numFmtId="0" fontId="9" fillId="0" borderId="27" xfId="8" applyFont="1" applyBorder="1" applyAlignment="1" applyProtection="1">
      <alignment vertical="center" shrinkToFit="1"/>
      <protection locked="0"/>
    </xf>
    <xf numFmtId="0" fontId="9" fillId="0" borderId="28" xfId="8" applyFont="1" applyBorder="1" applyAlignment="1" applyProtection="1">
      <alignment vertical="center" shrinkToFit="1"/>
      <protection locked="0"/>
    </xf>
    <xf numFmtId="0" fontId="32" fillId="0" borderId="27" xfId="8" applyFont="1" applyBorder="1" applyAlignment="1" applyProtection="1">
      <alignment horizontal="left" vertical="center" shrinkToFit="1"/>
      <protection locked="0"/>
    </xf>
    <xf numFmtId="177" fontId="9" fillId="0" borderId="37" xfId="9" applyNumberFormat="1" applyFont="1" applyFill="1" applyBorder="1" applyAlignment="1" applyProtection="1">
      <alignment vertical="center" shrinkToFit="1"/>
    </xf>
    <xf numFmtId="177" fontId="9" fillId="0" borderId="30" xfId="9" applyNumberFormat="1" applyFont="1" applyFill="1" applyBorder="1" applyAlignment="1" applyProtection="1">
      <alignment vertical="center" shrinkToFit="1"/>
    </xf>
    <xf numFmtId="177" fontId="9" fillId="0" borderId="49" xfId="9" applyNumberFormat="1" applyFont="1" applyFill="1" applyBorder="1" applyAlignment="1" applyProtection="1">
      <alignment vertical="center" shrinkToFit="1"/>
    </xf>
    <xf numFmtId="0" fontId="2" fillId="4" borderId="34" xfId="8" applyFill="1" applyBorder="1" applyAlignment="1" applyProtection="1">
      <alignment horizontal="left" vertical="center" shrinkToFit="1"/>
      <protection locked="0"/>
    </xf>
    <xf numFmtId="177" fontId="9" fillId="0" borderId="10" xfId="9" applyNumberFormat="1" applyFont="1" applyFill="1" applyBorder="1" applyAlignment="1" applyProtection="1">
      <alignment vertical="center" shrinkToFit="1"/>
    </xf>
    <xf numFmtId="0" fontId="2" fillId="4" borderId="17" xfId="8" applyFill="1" applyBorder="1" applyAlignment="1" applyProtection="1">
      <alignment horizontal="left" vertical="center" shrinkToFit="1"/>
      <protection locked="0"/>
    </xf>
    <xf numFmtId="0" fontId="2" fillId="4" borderId="29" xfId="8" applyFill="1" applyBorder="1" applyAlignment="1" applyProtection="1">
      <alignment horizontal="left" vertical="center" shrinkToFit="1"/>
      <protection locked="0"/>
    </xf>
    <xf numFmtId="0" fontId="2" fillId="4" borderId="45" xfId="8" applyFill="1" applyBorder="1" applyAlignment="1" applyProtection="1">
      <alignment horizontal="left" vertical="center" shrinkToFit="1"/>
      <protection locked="0"/>
    </xf>
    <xf numFmtId="0" fontId="2" fillId="0" borderId="8" xfId="7" applyBorder="1" applyAlignment="1" applyProtection="1">
      <alignment horizontal="center" vertical="center"/>
      <protection locked="0"/>
    </xf>
    <xf numFmtId="0" fontId="2" fillId="0" borderId="4" xfId="7" applyBorder="1" applyAlignment="1" applyProtection="1">
      <alignment horizontal="center" vertical="center"/>
      <protection locked="0"/>
    </xf>
    <xf numFmtId="0" fontId="2" fillId="0" borderId="5" xfId="7" applyBorder="1" applyAlignment="1" applyProtection="1">
      <alignment horizontal="center" vertical="center"/>
      <protection locked="0"/>
    </xf>
    <xf numFmtId="0" fontId="15" fillId="6" borderId="88" xfId="7" applyFont="1" applyFill="1" applyBorder="1" applyAlignment="1" applyProtection="1">
      <alignment horizontal="center" vertical="center"/>
      <protection locked="0"/>
    </xf>
    <xf numFmtId="0" fontId="15" fillId="6" borderId="89" xfId="7" applyFont="1" applyFill="1" applyBorder="1" applyAlignment="1" applyProtection="1">
      <alignment horizontal="center" vertical="center"/>
      <protection locked="0"/>
    </xf>
    <xf numFmtId="0" fontId="15" fillId="4" borderId="27" xfId="8" applyFont="1" applyFill="1" applyBorder="1" applyAlignment="1" applyProtection="1">
      <alignment horizontal="center" vertical="center" shrinkToFit="1"/>
      <protection locked="0"/>
    </xf>
    <xf numFmtId="0" fontId="15" fillId="4" borderId="28" xfId="8" applyFont="1" applyFill="1" applyBorder="1" applyAlignment="1" applyProtection="1">
      <alignment horizontal="center" vertical="center" shrinkToFit="1"/>
      <protection locked="0"/>
    </xf>
    <xf numFmtId="0" fontId="15" fillId="4" borderId="26" xfId="8" applyFont="1" applyFill="1" applyBorder="1" applyAlignment="1" applyProtection="1">
      <alignment horizontal="center" vertical="center" shrinkToFit="1"/>
      <protection locked="0"/>
    </xf>
    <xf numFmtId="0" fontId="23" fillId="0" borderId="14" xfId="7" applyFont="1" applyBorder="1" applyAlignment="1" applyProtection="1">
      <alignment horizontal="left" vertical="center"/>
      <protection locked="0"/>
    </xf>
    <xf numFmtId="0" fontId="23" fillId="0" borderId="15" xfId="7" applyFont="1" applyBorder="1" applyAlignment="1" applyProtection="1">
      <alignment horizontal="left" vertical="center"/>
      <protection locked="0"/>
    </xf>
    <xf numFmtId="0" fontId="23" fillId="0" borderId="16" xfId="7" applyFont="1" applyBorder="1" applyAlignment="1" applyProtection="1">
      <alignment horizontal="left" vertical="center"/>
      <protection locked="0"/>
    </xf>
    <xf numFmtId="0" fontId="2" fillId="0" borderId="14" xfId="7" applyBorder="1" applyAlignment="1" applyProtection="1">
      <alignment horizontal="center" vertical="center"/>
      <protection locked="0"/>
    </xf>
    <xf numFmtId="0" fontId="2" fillId="0" borderId="15" xfId="7" applyBorder="1" applyAlignment="1" applyProtection="1">
      <alignment horizontal="center" vertical="center"/>
      <protection locked="0"/>
    </xf>
    <xf numFmtId="0" fontId="2" fillId="0" borderId="16" xfId="7" applyBorder="1" applyAlignment="1" applyProtection="1">
      <alignment horizontal="center" vertical="center"/>
      <protection locked="0"/>
    </xf>
    <xf numFmtId="0" fontId="23" fillId="5" borderId="53" xfId="8" applyFont="1" applyFill="1" applyBorder="1" applyAlignment="1" applyProtection="1">
      <alignment vertical="center" shrinkToFit="1"/>
      <protection locked="0"/>
    </xf>
    <xf numFmtId="0" fontId="23" fillId="5" borderId="54" xfId="8" applyFont="1" applyFill="1" applyBorder="1" applyAlignment="1" applyProtection="1">
      <alignment vertical="center" shrinkToFit="1"/>
      <protection locked="0"/>
    </xf>
    <xf numFmtId="0" fontId="23" fillId="5" borderId="55" xfId="8" applyFont="1" applyFill="1" applyBorder="1" applyAlignment="1" applyProtection="1">
      <alignment vertical="center" shrinkToFit="1"/>
      <protection locked="0"/>
    </xf>
    <xf numFmtId="0" fontId="9" fillId="0" borderId="53" xfId="8" applyFont="1" applyBorder="1" applyAlignment="1" applyProtection="1">
      <alignment vertical="center" shrinkToFit="1"/>
      <protection locked="0"/>
    </xf>
    <xf numFmtId="0" fontId="9" fillId="0" borderId="54" xfId="8" applyFont="1" applyBorder="1" applyAlignment="1" applyProtection="1">
      <alignment vertical="center" shrinkToFit="1"/>
      <protection locked="0"/>
    </xf>
    <xf numFmtId="0" fontId="9" fillId="0" borderId="55" xfId="8" applyFont="1" applyBorder="1" applyAlignment="1" applyProtection="1">
      <alignment vertical="center" shrinkToFit="1"/>
      <protection locked="0"/>
    </xf>
    <xf numFmtId="0" fontId="9" fillId="0" borderId="18" xfId="8" applyFont="1" applyBorder="1" applyAlignment="1" applyProtection="1">
      <alignment vertical="center" shrinkToFit="1"/>
      <protection locked="0"/>
    </xf>
    <xf numFmtId="0" fontId="9" fillId="0" borderId="4" xfId="8" applyFont="1" applyBorder="1" applyAlignment="1" applyProtection="1">
      <alignment vertical="center" shrinkToFit="1"/>
      <protection locked="0"/>
    </xf>
    <xf numFmtId="0" fontId="9" fillId="0" borderId="19" xfId="8" applyFont="1" applyBorder="1" applyAlignment="1" applyProtection="1">
      <alignment vertical="center" shrinkToFit="1"/>
      <protection locked="0"/>
    </xf>
    <xf numFmtId="0" fontId="9" fillId="0" borderId="20" xfId="8" applyFont="1" applyBorder="1" applyAlignment="1" applyProtection="1">
      <alignment vertical="center" shrinkToFit="1"/>
      <protection locked="0"/>
    </xf>
    <xf numFmtId="0" fontId="9" fillId="0" borderId="21" xfId="8" applyFont="1" applyBorder="1" applyAlignment="1" applyProtection="1">
      <alignment vertical="center" shrinkToFit="1"/>
      <protection locked="0"/>
    </xf>
    <xf numFmtId="0" fontId="9" fillId="0" borderId="22" xfId="8" applyFont="1" applyBorder="1" applyAlignment="1" applyProtection="1">
      <alignment vertical="center" shrinkToFit="1"/>
      <protection locked="0"/>
    </xf>
    <xf numFmtId="0" fontId="8" fillId="0" borderId="27" xfId="8" applyFont="1" applyBorder="1" applyAlignment="1" applyProtection="1">
      <alignment horizontal="left" vertical="center" shrinkToFit="1"/>
      <protection locked="0"/>
    </xf>
  </cellXfs>
  <cellStyles count="17">
    <cellStyle name="桁区切り" xfId="1" builtinId="6"/>
    <cellStyle name="桁区切り 2" xfId="2" xr:uid="{00000000-0005-0000-0000-000001000000}"/>
    <cellStyle name="桁区切り 3" xfId="9" xr:uid="{00000000-0005-0000-0000-000002000000}"/>
    <cellStyle name="標準" xfId="0" builtinId="0"/>
    <cellStyle name="標準 10" xfId="15" xr:uid="{00000000-0005-0000-0000-000004000000}"/>
    <cellStyle name="標準 11" xfId="16" xr:uid="{00000000-0005-0000-0000-000005000000}"/>
    <cellStyle name="標準 2" xfId="3" xr:uid="{00000000-0005-0000-0000-000006000000}"/>
    <cellStyle name="標準 3" xfId="4" xr:uid="{00000000-0005-0000-0000-000007000000}"/>
    <cellStyle name="標準 3 2" xfId="10" xr:uid="{00000000-0005-0000-0000-000008000000}"/>
    <cellStyle name="標準 4" xfId="5" xr:uid="{00000000-0005-0000-0000-000009000000}"/>
    <cellStyle name="標準 5" xfId="6" xr:uid="{00000000-0005-0000-0000-00000A000000}"/>
    <cellStyle name="標準 5 2" xfId="14" xr:uid="{00000000-0005-0000-0000-00000B000000}"/>
    <cellStyle name="標準 6" xfId="7" xr:uid="{00000000-0005-0000-0000-00000C000000}"/>
    <cellStyle name="標準 7" xfId="11" xr:uid="{00000000-0005-0000-0000-00000D000000}"/>
    <cellStyle name="標準 8" xfId="12" xr:uid="{00000000-0005-0000-0000-00000E000000}"/>
    <cellStyle name="標準 9" xfId="13" xr:uid="{00000000-0005-0000-0000-00000F000000}"/>
    <cellStyle name="標準_Sheet1" xfId="8" xr:uid="{00000000-0005-0000-0000-000010000000}"/>
  </cellStyles>
  <dxfs count="0"/>
  <tableStyles count="0" defaultTableStyle="TableStyleMedium9" defaultPivotStyle="PivotStyleLight16"/>
  <colors>
    <mruColors>
      <color rgb="FFE6E6E6"/>
      <color rgb="FFFFE5FF"/>
      <color rgb="FF0000FF"/>
      <color rgb="FFD60093"/>
      <color rgb="FFFF00FF"/>
      <color rgb="FFFFFFCC"/>
      <color rgb="FFFF6565"/>
      <color rgb="FF00FFFF"/>
      <color rgb="FF00A8A4"/>
      <color rgb="FFD1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146050</xdr:colOff>
      <xdr:row>1</xdr:row>
      <xdr:rowOff>31750</xdr:rowOff>
    </xdr:from>
    <xdr:ext cx="2041525" cy="642484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1EB49CF-1F09-4F7F-88FF-2039465AEAAF}"/>
            </a:ext>
          </a:extLst>
        </xdr:cNvPr>
        <xdr:cNvSpPr txBox="1"/>
      </xdr:nvSpPr>
      <xdr:spPr>
        <a:xfrm>
          <a:off x="7029450" y="215900"/>
          <a:ext cx="2041525" cy="642484"/>
        </a:xfrm>
        <a:prstGeom prst="rect">
          <a:avLst/>
        </a:prstGeom>
        <a:solidFill>
          <a:srgbClr val="FFFF00"/>
        </a:solidFill>
        <a:ln w="25400" cmpd="dbl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必要に応じて行を追加するか、</a:t>
          </a:r>
          <a:endParaRPr kumimoji="1" lang="en-US" altLang="ja-JP" sz="11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このシートをコピー（印刷）して</a:t>
          </a:r>
          <a:endParaRPr kumimoji="1" lang="en-US" altLang="ja-JP" sz="11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使用してください。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146050</xdr:colOff>
      <xdr:row>1</xdr:row>
      <xdr:rowOff>31750</xdr:rowOff>
    </xdr:from>
    <xdr:ext cx="2041525" cy="642484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A92FFA4-33AA-4800-90B4-B25A855D0228}"/>
            </a:ext>
          </a:extLst>
        </xdr:cNvPr>
        <xdr:cNvSpPr txBox="1"/>
      </xdr:nvSpPr>
      <xdr:spPr>
        <a:xfrm>
          <a:off x="7029450" y="215900"/>
          <a:ext cx="2041525" cy="642484"/>
        </a:xfrm>
        <a:prstGeom prst="rect">
          <a:avLst/>
        </a:prstGeom>
        <a:solidFill>
          <a:srgbClr val="FFFF00"/>
        </a:solidFill>
        <a:ln w="25400" cmpd="dbl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必要に応じて行を追加するか、</a:t>
          </a:r>
          <a:endParaRPr kumimoji="1" lang="en-US" altLang="ja-JP" sz="11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このシートをコピー（印刷）して</a:t>
          </a:r>
          <a:endParaRPr kumimoji="1" lang="en-US" altLang="ja-JP" sz="11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使用してください。</a:t>
          </a:r>
        </a:p>
      </xdr:txBody>
    </xdr:sp>
    <xdr:clientData/>
  </xdr:oneCellAnchor>
  <xdr:twoCellAnchor>
    <xdr:from>
      <xdr:col>10</xdr:col>
      <xdr:colOff>107950</xdr:colOff>
      <xdr:row>2</xdr:row>
      <xdr:rowOff>82550</xdr:rowOff>
    </xdr:from>
    <xdr:to>
      <xdr:col>13</xdr:col>
      <xdr:colOff>69850</xdr:colOff>
      <xdr:row>5</xdr:row>
      <xdr:rowOff>50800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3C3F90F4-8316-4259-96FD-40D96C46986E}"/>
            </a:ext>
          </a:extLst>
        </xdr:cNvPr>
        <xdr:cNvSpPr/>
      </xdr:nvSpPr>
      <xdr:spPr>
        <a:xfrm>
          <a:off x="5740400" y="476250"/>
          <a:ext cx="1079500" cy="565150"/>
        </a:xfrm>
        <a:prstGeom prst="ellipse">
          <a:avLst/>
        </a:prstGeom>
        <a:solidFill>
          <a:srgbClr val="FF6565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655FE-E0B3-4AD5-B63A-0C98B6739D6C}">
  <sheetPr codeName="Sheet4">
    <tabColor rgb="FFFF00FF"/>
  </sheetPr>
  <dimension ref="A1:J44"/>
  <sheetViews>
    <sheetView showZeros="0" topLeftCell="A38" zoomScaleNormal="100" zoomScaleSheetLayoutView="100" workbookViewId="0">
      <selection activeCell="F12" sqref="F12:I12"/>
    </sheetView>
  </sheetViews>
  <sheetFormatPr defaultColWidth="9" defaultRowHeight="13"/>
  <cols>
    <col min="1" max="1" width="2.1796875" style="38" customWidth="1"/>
    <col min="2" max="4" width="10.453125" style="39" customWidth="1"/>
    <col min="5" max="8" width="10.6328125" style="39" customWidth="1"/>
    <col min="9" max="9" width="10.453125" style="39" customWidth="1"/>
    <col min="10" max="10" width="2.1796875" style="38" customWidth="1"/>
    <col min="11" max="11" width="10.453125" style="32" customWidth="1"/>
    <col min="12" max="16384" width="9" style="32"/>
  </cols>
  <sheetData>
    <row r="1" spans="1:10" ht="14.5" thickTop="1">
      <c r="A1" s="84"/>
      <c r="B1" s="162" t="s">
        <v>59</v>
      </c>
      <c r="C1" s="86"/>
      <c r="D1" s="86"/>
      <c r="E1" s="86"/>
      <c r="F1" s="86"/>
      <c r="G1" s="86"/>
      <c r="H1" s="86"/>
      <c r="I1" s="163" t="s">
        <v>79</v>
      </c>
      <c r="J1" s="84"/>
    </row>
    <row r="2" spans="1:10">
      <c r="A2" s="84"/>
      <c r="B2" s="86"/>
      <c r="C2" s="86"/>
      <c r="D2" s="86"/>
      <c r="E2" s="86"/>
      <c r="F2" s="86"/>
      <c r="G2" s="86"/>
      <c r="H2" s="86"/>
      <c r="I2" s="164"/>
      <c r="J2" s="84"/>
    </row>
    <row r="3" spans="1:10" ht="13.5" thickBot="1">
      <c r="A3" s="84"/>
      <c r="B3" s="86"/>
      <c r="C3" s="86"/>
      <c r="D3" s="86"/>
      <c r="E3" s="86"/>
      <c r="F3" s="86"/>
      <c r="G3" s="86"/>
      <c r="H3" s="86"/>
      <c r="I3" s="165"/>
      <c r="J3" s="84"/>
    </row>
    <row r="4" spans="1:10" ht="13.5" thickTop="1">
      <c r="A4" s="84"/>
      <c r="B4" s="86"/>
      <c r="C4" s="86"/>
      <c r="D4" s="86"/>
      <c r="E4" s="86"/>
      <c r="F4" s="86"/>
      <c r="G4" s="86"/>
      <c r="H4" s="86"/>
      <c r="I4" s="86"/>
      <c r="J4" s="84"/>
    </row>
    <row r="5" spans="1:10">
      <c r="A5" s="84"/>
      <c r="B5" s="86"/>
      <c r="C5" s="86"/>
      <c r="D5" s="86"/>
      <c r="E5" s="206" t="s">
        <v>82</v>
      </c>
      <c r="F5" s="206"/>
      <c r="G5" s="207"/>
      <c r="H5" s="207"/>
      <c r="I5" s="207"/>
      <c r="J5" s="84"/>
    </row>
    <row r="6" spans="1:10">
      <c r="A6" s="84"/>
      <c r="B6" s="86"/>
      <c r="C6" s="86"/>
      <c r="D6" s="86"/>
      <c r="E6" s="86"/>
      <c r="F6" s="87" t="s">
        <v>19</v>
      </c>
      <c r="G6" s="87" t="s">
        <v>11</v>
      </c>
      <c r="H6" s="87" t="s">
        <v>12</v>
      </c>
      <c r="I6" s="87" t="s">
        <v>13</v>
      </c>
      <c r="J6" s="84"/>
    </row>
    <row r="7" spans="1:10">
      <c r="A7" s="84"/>
      <c r="B7" s="86"/>
      <c r="C7" s="86"/>
      <c r="D7" s="86"/>
      <c r="E7" s="86"/>
      <c r="F7" s="87"/>
      <c r="G7" s="87"/>
      <c r="H7" s="87"/>
      <c r="I7" s="87"/>
      <c r="J7" s="84"/>
    </row>
    <row r="8" spans="1:10">
      <c r="A8" s="84"/>
      <c r="B8" s="86"/>
      <c r="C8" s="86"/>
      <c r="D8" s="86"/>
      <c r="E8" s="86"/>
      <c r="F8" s="86"/>
      <c r="G8" s="86"/>
      <c r="H8" s="86"/>
      <c r="I8" s="86"/>
      <c r="J8" s="84"/>
    </row>
    <row r="9" spans="1:10">
      <c r="A9" s="84"/>
      <c r="B9" s="85" t="s">
        <v>21</v>
      </c>
      <c r="C9" s="86"/>
      <c r="D9" s="86"/>
      <c r="E9" s="86"/>
      <c r="F9" s="86"/>
      <c r="G9" s="86"/>
      <c r="H9" s="86"/>
      <c r="I9" s="86"/>
      <c r="J9" s="84"/>
    </row>
    <row r="10" spans="1:10">
      <c r="A10" s="84"/>
      <c r="B10" s="85"/>
      <c r="C10" s="86"/>
      <c r="D10" s="86"/>
      <c r="E10" s="86"/>
      <c r="F10" s="86"/>
      <c r="G10" s="86"/>
      <c r="H10" s="86"/>
      <c r="I10" s="86"/>
      <c r="J10" s="84"/>
    </row>
    <row r="11" spans="1:10">
      <c r="A11" s="84"/>
      <c r="B11" s="85"/>
      <c r="C11" s="86"/>
      <c r="D11" s="86"/>
      <c r="E11" s="86"/>
      <c r="F11" s="86"/>
      <c r="G11" s="86"/>
      <c r="H11" s="86"/>
      <c r="I11" s="86"/>
      <c r="J11" s="84"/>
    </row>
    <row r="12" spans="1:10" ht="20" customHeight="1">
      <c r="A12" s="84"/>
      <c r="B12" s="86"/>
      <c r="C12" s="208" t="s">
        <v>103</v>
      </c>
      <c r="D12" s="208"/>
      <c r="E12" s="208"/>
      <c r="F12" s="209"/>
      <c r="G12" s="209"/>
      <c r="H12" s="209"/>
      <c r="I12" s="209"/>
      <c r="J12" s="84"/>
    </row>
    <row r="13" spans="1:10" ht="20" customHeight="1">
      <c r="A13" s="84"/>
      <c r="B13" s="86"/>
      <c r="C13" s="210" t="s">
        <v>85</v>
      </c>
      <c r="D13" s="210"/>
      <c r="E13" s="210"/>
      <c r="F13" s="207"/>
      <c r="G13" s="207"/>
      <c r="H13" s="207"/>
      <c r="I13" s="88" t="s">
        <v>60</v>
      </c>
      <c r="J13" s="84"/>
    </row>
    <row r="14" spans="1:10">
      <c r="A14" s="84"/>
      <c r="B14" s="86"/>
      <c r="C14" s="86"/>
      <c r="D14" s="86"/>
      <c r="E14" s="86"/>
      <c r="F14" s="86"/>
      <c r="G14" s="86"/>
      <c r="H14" s="86"/>
      <c r="I14" s="86"/>
      <c r="J14" s="84"/>
    </row>
    <row r="15" spans="1:10">
      <c r="A15" s="84"/>
      <c r="B15" s="86"/>
      <c r="C15" s="86"/>
      <c r="D15" s="86"/>
      <c r="E15" s="86"/>
      <c r="F15" s="86"/>
      <c r="G15" s="86"/>
      <c r="H15" s="86"/>
      <c r="I15" s="86"/>
      <c r="J15" s="84"/>
    </row>
    <row r="16" spans="1:10" ht="16.5">
      <c r="A16" s="84"/>
      <c r="B16" s="211" t="s">
        <v>83</v>
      </c>
      <c r="C16" s="211"/>
      <c r="D16" s="211"/>
      <c r="E16" s="211"/>
      <c r="F16" s="211"/>
      <c r="G16" s="211"/>
      <c r="H16" s="211"/>
      <c r="I16" s="211"/>
      <c r="J16" s="84"/>
    </row>
    <row r="17" spans="1:10">
      <c r="A17" s="84"/>
      <c r="B17" s="86"/>
      <c r="C17" s="89"/>
      <c r="D17" s="86"/>
      <c r="E17" s="86"/>
      <c r="F17" s="89"/>
      <c r="G17" s="86"/>
      <c r="H17" s="86"/>
      <c r="I17" s="86"/>
      <c r="J17" s="84"/>
    </row>
    <row r="18" spans="1:10">
      <c r="A18" s="84"/>
      <c r="B18" s="86"/>
      <c r="C18" s="86"/>
      <c r="D18" s="86"/>
      <c r="E18" s="86"/>
      <c r="F18" s="86"/>
      <c r="G18" s="86"/>
      <c r="H18" s="86"/>
      <c r="I18" s="86"/>
      <c r="J18" s="84"/>
    </row>
    <row r="19" spans="1:10">
      <c r="A19" s="84"/>
      <c r="B19" s="212" t="s">
        <v>84</v>
      </c>
      <c r="C19" s="212"/>
      <c r="D19" s="212"/>
      <c r="E19" s="212"/>
      <c r="F19" s="212"/>
      <c r="G19" s="212"/>
      <c r="H19" s="212"/>
      <c r="I19" s="212"/>
      <c r="J19" s="84"/>
    </row>
    <row r="20" spans="1:10">
      <c r="A20" s="84"/>
      <c r="B20" s="212"/>
      <c r="C20" s="212"/>
      <c r="D20" s="212"/>
      <c r="E20" s="212"/>
      <c r="F20" s="212"/>
      <c r="G20" s="212"/>
      <c r="H20" s="212"/>
      <c r="I20" s="212"/>
      <c r="J20" s="84"/>
    </row>
    <row r="21" spans="1:10">
      <c r="A21" s="84"/>
      <c r="B21" s="86"/>
      <c r="C21" s="86"/>
      <c r="D21" s="86"/>
      <c r="E21" s="86"/>
      <c r="F21" s="86"/>
      <c r="G21" s="86"/>
      <c r="H21" s="86"/>
      <c r="I21" s="86"/>
      <c r="J21" s="84"/>
    </row>
    <row r="22" spans="1:10">
      <c r="A22" s="84"/>
      <c r="B22" s="207" t="s">
        <v>14</v>
      </c>
      <c r="C22" s="207"/>
      <c r="D22" s="207"/>
      <c r="E22" s="207"/>
      <c r="F22" s="207"/>
      <c r="G22" s="207"/>
      <c r="H22" s="207"/>
      <c r="I22" s="207"/>
      <c r="J22" s="84"/>
    </row>
    <row r="23" spans="1:10">
      <c r="A23" s="84"/>
      <c r="B23" s="86"/>
      <c r="C23" s="86"/>
      <c r="D23" s="86"/>
      <c r="E23" s="86"/>
      <c r="F23" s="86"/>
      <c r="G23" s="86"/>
      <c r="H23" s="86"/>
      <c r="I23" s="86"/>
      <c r="J23" s="84"/>
    </row>
    <row r="24" spans="1:10">
      <c r="A24" s="84"/>
      <c r="B24" s="86"/>
      <c r="C24" s="86"/>
      <c r="D24" s="86"/>
      <c r="E24" s="86"/>
      <c r="F24" s="86"/>
      <c r="G24" s="86"/>
      <c r="H24" s="86"/>
      <c r="I24" s="86"/>
      <c r="J24" s="84"/>
    </row>
    <row r="25" spans="1:10" ht="23" customHeight="1">
      <c r="A25" s="84"/>
      <c r="B25" s="213" t="s">
        <v>64</v>
      </c>
      <c r="C25" s="213"/>
      <c r="D25" s="90" t="s">
        <v>65</v>
      </c>
      <c r="E25" s="214">
        <f>'第7号様式　収支予算書 (特別申請) '!B7</f>
        <v>0</v>
      </c>
      <c r="F25" s="214"/>
      <c r="G25" s="214"/>
      <c r="H25" s="91" t="s">
        <v>2</v>
      </c>
      <c r="I25" s="91"/>
      <c r="J25" s="84"/>
    </row>
    <row r="26" spans="1:10" ht="13" customHeight="1">
      <c r="A26" s="84"/>
      <c r="B26" s="86"/>
      <c r="C26" s="86"/>
      <c r="D26" s="86"/>
      <c r="E26" s="86"/>
      <c r="F26" s="86"/>
      <c r="G26" s="86"/>
      <c r="H26" s="86"/>
      <c r="I26" s="86"/>
      <c r="J26" s="84"/>
    </row>
    <row r="27" spans="1:10" ht="23" customHeight="1">
      <c r="A27" s="84"/>
      <c r="B27" s="166" t="s">
        <v>15</v>
      </c>
      <c r="C27" s="166"/>
      <c r="D27" s="86"/>
      <c r="E27" s="86"/>
      <c r="F27" s="86"/>
      <c r="G27" s="86"/>
      <c r="H27" s="86"/>
      <c r="I27" s="86"/>
      <c r="J27" s="84"/>
    </row>
    <row r="28" spans="1:10" ht="23" customHeight="1">
      <c r="A28" s="84"/>
      <c r="B28" s="196" t="s">
        <v>86</v>
      </c>
      <c r="C28" s="196"/>
      <c r="D28" s="196"/>
      <c r="E28" s="196"/>
      <c r="F28" s="196"/>
      <c r="G28" s="196"/>
      <c r="H28" s="196"/>
      <c r="I28" s="196"/>
      <c r="J28" s="84"/>
    </row>
    <row r="29" spans="1:10" ht="13" customHeight="1">
      <c r="A29" s="84"/>
      <c r="B29" s="85"/>
      <c r="C29" s="85"/>
      <c r="D29" s="85"/>
      <c r="E29" s="85"/>
      <c r="F29" s="85"/>
      <c r="G29" s="85"/>
      <c r="H29" s="85"/>
      <c r="I29" s="85"/>
      <c r="J29" s="84"/>
    </row>
    <row r="30" spans="1:10" ht="23" customHeight="1" thickBot="1">
      <c r="A30" s="89"/>
      <c r="B30" s="194" t="s">
        <v>16</v>
      </c>
      <c r="C30" s="194"/>
      <c r="D30" s="86"/>
      <c r="E30" s="86"/>
      <c r="F30" s="86"/>
      <c r="G30" s="86"/>
      <c r="H30" s="86"/>
      <c r="I30" s="86"/>
      <c r="J30" s="89"/>
    </row>
    <row r="31" spans="1:10" ht="15" customHeight="1">
      <c r="A31" s="89"/>
      <c r="B31" s="197" t="s">
        <v>61</v>
      </c>
      <c r="C31" s="198"/>
      <c r="D31" s="92" t="s">
        <v>62</v>
      </c>
      <c r="E31" s="201"/>
      <c r="F31" s="201"/>
      <c r="G31" s="201"/>
      <c r="H31" s="201"/>
      <c r="I31" s="202"/>
      <c r="J31" s="89"/>
    </row>
    <row r="32" spans="1:10" ht="30" customHeight="1">
      <c r="A32" s="89"/>
      <c r="B32" s="199"/>
      <c r="C32" s="200"/>
      <c r="D32" s="203"/>
      <c r="E32" s="204"/>
      <c r="F32" s="204"/>
      <c r="G32" s="204"/>
      <c r="H32" s="204"/>
      <c r="I32" s="205"/>
      <c r="J32" s="89"/>
    </row>
    <row r="33" spans="1:10" ht="15" customHeight="1">
      <c r="A33" s="89"/>
      <c r="B33" s="187" t="s">
        <v>63</v>
      </c>
      <c r="C33" s="188"/>
      <c r="D33" s="93" t="s">
        <v>62</v>
      </c>
      <c r="E33" s="191"/>
      <c r="F33" s="191"/>
      <c r="G33" s="191"/>
      <c r="H33" s="191"/>
      <c r="I33" s="192"/>
      <c r="J33" s="89"/>
    </row>
    <row r="34" spans="1:10" ht="30" customHeight="1">
      <c r="A34" s="89"/>
      <c r="B34" s="199"/>
      <c r="C34" s="200"/>
      <c r="D34" s="203"/>
      <c r="E34" s="204"/>
      <c r="F34" s="204"/>
      <c r="G34" s="204"/>
      <c r="H34" s="204"/>
      <c r="I34" s="205"/>
      <c r="J34" s="89"/>
    </row>
    <row r="35" spans="1:10" ht="30" customHeight="1">
      <c r="A35" s="89"/>
      <c r="B35" s="182" t="s">
        <v>17</v>
      </c>
      <c r="C35" s="183"/>
      <c r="D35" s="94"/>
      <c r="E35" s="95" t="s">
        <v>66</v>
      </c>
      <c r="F35" s="95" t="s">
        <v>67</v>
      </c>
      <c r="G35" s="95" t="s">
        <v>68</v>
      </c>
      <c r="H35" s="96"/>
      <c r="I35" s="97"/>
      <c r="J35" s="89"/>
    </row>
    <row r="36" spans="1:10" ht="30" customHeight="1">
      <c r="A36" s="89"/>
      <c r="B36" s="184" t="s">
        <v>18</v>
      </c>
      <c r="C36" s="185"/>
      <c r="D36" s="185"/>
      <c r="E36" s="185"/>
      <c r="F36" s="185"/>
      <c r="G36" s="185"/>
      <c r="H36" s="185"/>
      <c r="I36" s="186"/>
      <c r="J36" s="89"/>
    </row>
    <row r="37" spans="1:10" ht="15" customHeight="1">
      <c r="A37" s="89"/>
      <c r="B37" s="187" t="s">
        <v>69</v>
      </c>
      <c r="C37" s="188"/>
      <c r="D37" s="93" t="s">
        <v>62</v>
      </c>
      <c r="E37" s="191"/>
      <c r="F37" s="191"/>
      <c r="G37" s="191"/>
      <c r="H37" s="191"/>
      <c r="I37" s="192"/>
      <c r="J37" s="89"/>
    </row>
    <row r="38" spans="1:10" ht="30" customHeight="1" thickBot="1">
      <c r="A38" s="89"/>
      <c r="B38" s="189"/>
      <c r="C38" s="190"/>
      <c r="D38" s="193"/>
      <c r="E38" s="194"/>
      <c r="F38" s="194"/>
      <c r="G38" s="194"/>
      <c r="H38" s="194"/>
      <c r="I38" s="195"/>
      <c r="J38" s="89"/>
    </row>
    <row r="39" spans="1:10" ht="13" customHeight="1">
      <c r="A39" s="89"/>
      <c r="B39" s="89"/>
      <c r="C39" s="89"/>
      <c r="D39" s="89"/>
      <c r="E39" s="89"/>
      <c r="F39" s="89"/>
      <c r="G39" s="89"/>
      <c r="H39" s="89"/>
      <c r="I39" s="89"/>
      <c r="J39" s="89"/>
    </row>
    <row r="40" spans="1:10" ht="23" customHeight="1" thickBot="1">
      <c r="A40" s="89"/>
      <c r="B40" s="166" t="s">
        <v>70</v>
      </c>
      <c r="C40" s="166"/>
      <c r="D40" s="89"/>
      <c r="E40" s="89"/>
      <c r="F40" s="89"/>
      <c r="G40" s="89"/>
      <c r="H40" s="89"/>
      <c r="I40" s="89"/>
      <c r="J40" s="89"/>
    </row>
    <row r="41" spans="1:10" ht="30" customHeight="1">
      <c r="A41" s="89"/>
      <c r="B41" s="167" t="s">
        <v>74</v>
      </c>
      <c r="C41" s="170" t="s">
        <v>71</v>
      </c>
      <c r="D41" s="171"/>
      <c r="E41" s="172"/>
      <c r="F41" s="172"/>
      <c r="G41" s="172"/>
      <c r="H41" s="172"/>
      <c r="I41" s="173"/>
      <c r="J41" s="89"/>
    </row>
    <row r="42" spans="1:10" ht="30" customHeight="1">
      <c r="A42" s="89"/>
      <c r="B42" s="168"/>
      <c r="C42" s="174" t="s">
        <v>72</v>
      </c>
      <c r="D42" s="175"/>
      <c r="E42" s="176"/>
      <c r="F42" s="176"/>
      <c r="G42" s="176"/>
      <c r="H42" s="176"/>
      <c r="I42" s="177"/>
      <c r="J42" s="89"/>
    </row>
    <row r="43" spans="1:10" ht="30" customHeight="1" thickBot="1">
      <c r="A43" s="84"/>
      <c r="B43" s="169"/>
      <c r="C43" s="178" t="s">
        <v>73</v>
      </c>
      <c r="D43" s="179"/>
      <c r="E43" s="180"/>
      <c r="F43" s="180"/>
      <c r="G43" s="180"/>
      <c r="H43" s="180"/>
      <c r="I43" s="181"/>
      <c r="J43" s="84"/>
    </row>
    <row r="44" spans="1:10">
      <c r="A44" s="84"/>
      <c r="B44" s="89"/>
      <c r="C44" s="89"/>
      <c r="D44" s="89"/>
      <c r="E44" s="89"/>
      <c r="F44" s="89"/>
      <c r="G44" s="89"/>
      <c r="H44" s="89"/>
      <c r="I44" s="89"/>
      <c r="J44" s="84"/>
    </row>
  </sheetData>
  <mergeCells count="35">
    <mergeCell ref="B27:C27"/>
    <mergeCell ref="E5:F5"/>
    <mergeCell ref="G5:I5"/>
    <mergeCell ref="C12:E12"/>
    <mergeCell ref="F12:I12"/>
    <mergeCell ref="C13:E13"/>
    <mergeCell ref="F13:H13"/>
    <mergeCell ref="B16:I16"/>
    <mergeCell ref="B19:I20"/>
    <mergeCell ref="B22:I22"/>
    <mergeCell ref="B25:C25"/>
    <mergeCell ref="E25:G25"/>
    <mergeCell ref="B30:C30"/>
    <mergeCell ref="B31:C32"/>
    <mergeCell ref="E31:I31"/>
    <mergeCell ref="D32:I32"/>
    <mergeCell ref="B33:C34"/>
    <mergeCell ref="E33:I33"/>
    <mergeCell ref="D34:I34"/>
    <mergeCell ref="I1:I3"/>
    <mergeCell ref="B40:C40"/>
    <mergeCell ref="B41:B43"/>
    <mergeCell ref="C41:D41"/>
    <mergeCell ref="E41:I41"/>
    <mergeCell ref="C42:D42"/>
    <mergeCell ref="E42:I42"/>
    <mergeCell ref="C43:D43"/>
    <mergeCell ref="E43:I43"/>
    <mergeCell ref="B35:C35"/>
    <mergeCell ref="B36:C36"/>
    <mergeCell ref="D36:I36"/>
    <mergeCell ref="B37:C38"/>
    <mergeCell ref="E37:I37"/>
    <mergeCell ref="D38:I38"/>
    <mergeCell ref="B28:I28"/>
  </mergeCells>
  <phoneticPr fontId="3"/>
  <pageMargins left="0.70866141732283472" right="0.70866141732283472" top="0.74803149606299213" bottom="0.74803149606299213" header="0.19685039370078741" footer="0.31496062992125984"/>
  <pageSetup paperSize="9" scale="98" orientation="portrait" r:id="rId1"/>
  <headerFooter>
    <oddHeader>&amp;R&amp;"BIZ UDPゴシック,太字"&amp;10&amp;A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745A6-637B-4511-A286-9242CDE6DBD5}">
  <sheetPr codeName="Sheet10">
    <tabColor rgb="FFFF00FF"/>
    <pageSetUpPr fitToPage="1"/>
  </sheetPr>
  <dimension ref="A1:N123"/>
  <sheetViews>
    <sheetView zoomScaleNormal="100" zoomScaleSheetLayoutView="100" workbookViewId="0">
      <selection activeCell="A4" sqref="A4:C4"/>
    </sheetView>
  </sheetViews>
  <sheetFormatPr defaultColWidth="7.6328125" defaultRowHeight="9.75" customHeight="1"/>
  <cols>
    <col min="1" max="1" width="13.90625" style="1" customWidth="1"/>
    <col min="2" max="2" width="12.453125" style="1" customWidth="1"/>
    <col min="3" max="3" width="2.81640625" style="1" customWidth="1"/>
    <col min="4" max="4" width="26.90625" style="1" customWidth="1"/>
    <col min="5" max="5" width="2.36328125" style="1" customWidth="1"/>
    <col min="6" max="6" width="9.6328125" style="1" customWidth="1"/>
    <col min="7" max="7" width="2.1796875" style="1" customWidth="1"/>
    <col min="8" max="8" width="5.08984375" style="1" customWidth="1"/>
    <col min="9" max="10" width="2.6328125" style="1" customWidth="1"/>
    <col min="11" max="11" width="4.81640625" style="1" customWidth="1"/>
    <col min="12" max="12" width="2" style="1" customWidth="1"/>
    <col min="13" max="13" width="8.6328125" style="1" customWidth="1"/>
    <col min="14" max="14" width="2.453125" style="1" customWidth="1"/>
    <col min="15" max="16384" width="7.6328125" style="1"/>
  </cols>
  <sheetData>
    <row r="1" spans="1:14" ht="14.5" thickTop="1">
      <c r="A1" s="37" t="s">
        <v>102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219" t="s">
        <v>79</v>
      </c>
      <c r="N1" s="220"/>
    </row>
    <row r="2" spans="1:14" ht="16.5" customHeight="1" thickBot="1">
      <c r="A2" s="218" t="s">
        <v>87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21"/>
      <c r="N2" s="222"/>
    </row>
    <row r="3" spans="1:14" ht="9.75" customHeight="1" thickTop="1">
      <c r="A3" s="2"/>
    </row>
    <row r="4" spans="1:14" ht="19.5" customHeight="1">
      <c r="A4" s="225" t="s">
        <v>104</v>
      </c>
      <c r="B4" s="226"/>
      <c r="C4" s="227"/>
      <c r="D4" s="265"/>
      <c r="E4" s="266"/>
      <c r="F4" s="266"/>
      <c r="G4" s="266"/>
      <c r="H4" s="266"/>
      <c r="I4" s="266"/>
      <c r="J4" s="266"/>
      <c r="K4" s="266"/>
      <c r="L4" s="266"/>
      <c r="M4" s="266"/>
      <c r="N4" s="267"/>
    </row>
    <row r="5" spans="1:14" ht="18" customHeight="1" thickBot="1">
      <c r="A5" s="40" t="s">
        <v>1</v>
      </c>
    </row>
    <row r="6" spans="1:14" s="49" customFormat="1" ht="15.75" customHeight="1" thickBot="1">
      <c r="A6" s="98" t="s">
        <v>75</v>
      </c>
      <c r="B6" s="223" t="s">
        <v>76</v>
      </c>
      <c r="C6" s="224"/>
      <c r="D6" s="268" t="s">
        <v>78</v>
      </c>
      <c r="E6" s="268"/>
      <c r="F6" s="268"/>
      <c r="G6" s="268"/>
      <c r="H6" s="268"/>
      <c r="I6" s="268"/>
      <c r="J6" s="268"/>
      <c r="K6" s="268" t="s">
        <v>77</v>
      </c>
      <c r="L6" s="268"/>
      <c r="M6" s="268"/>
      <c r="N6" s="269"/>
    </row>
    <row r="7" spans="1:14" ht="15.75" customHeight="1" thickTop="1">
      <c r="A7" s="99" t="s">
        <v>46</v>
      </c>
      <c r="B7" s="157">
        <f>SUM(B49)</f>
        <v>0</v>
      </c>
      <c r="C7" s="45" t="s">
        <v>2</v>
      </c>
      <c r="D7" s="273" t="s">
        <v>45</v>
      </c>
      <c r="E7" s="274"/>
      <c r="F7" s="274"/>
      <c r="G7" s="274"/>
      <c r="H7" s="274"/>
      <c r="I7" s="274"/>
      <c r="J7" s="275"/>
      <c r="K7" s="276"/>
      <c r="L7" s="277"/>
      <c r="M7" s="277"/>
      <c r="N7" s="278"/>
    </row>
    <row r="8" spans="1:14" ht="15.75" customHeight="1">
      <c r="A8" s="106" t="s">
        <v>47</v>
      </c>
      <c r="B8" s="158" t="e">
        <f>#REF!</f>
        <v>#REF!</v>
      </c>
      <c r="C8" s="46" t="s">
        <v>2</v>
      </c>
      <c r="D8" s="279" t="s">
        <v>88</v>
      </c>
      <c r="E8" s="280"/>
      <c r="F8" s="280"/>
      <c r="G8" s="280"/>
      <c r="H8" s="280"/>
      <c r="I8" s="280"/>
      <c r="J8" s="281"/>
      <c r="K8" s="282"/>
      <c r="L8" s="283"/>
      <c r="M8" s="283"/>
      <c r="N8" s="284"/>
    </row>
    <row r="9" spans="1:14" ht="15.75" customHeight="1">
      <c r="A9" s="100" t="s">
        <v>48</v>
      </c>
      <c r="B9" s="159"/>
      <c r="C9" s="47" t="s">
        <v>2</v>
      </c>
      <c r="D9" s="285"/>
      <c r="E9" s="286"/>
      <c r="F9" s="286"/>
      <c r="G9" s="286"/>
      <c r="H9" s="286"/>
      <c r="I9" s="286"/>
      <c r="J9" s="287"/>
      <c r="K9" s="285"/>
      <c r="L9" s="286"/>
      <c r="M9" s="286"/>
      <c r="N9" s="287"/>
    </row>
    <row r="10" spans="1:14" ht="15.75" customHeight="1" thickBot="1">
      <c r="A10" s="100" t="s">
        <v>49</v>
      </c>
      <c r="B10" s="160"/>
      <c r="C10" s="47" t="s">
        <v>2</v>
      </c>
      <c r="D10" s="288"/>
      <c r="E10" s="289"/>
      <c r="F10" s="289"/>
      <c r="G10" s="289"/>
      <c r="H10" s="289"/>
      <c r="I10" s="289"/>
      <c r="J10" s="290"/>
      <c r="K10" s="288"/>
      <c r="L10" s="289"/>
      <c r="M10" s="289"/>
      <c r="N10" s="290"/>
    </row>
    <row r="11" spans="1:14" ht="17.25" customHeight="1" thickBot="1">
      <c r="A11" s="101" t="s">
        <v>3</v>
      </c>
      <c r="B11" s="161" t="e">
        <f>SUM(B8:B10)</f>
        <v>#REF!</v>
      </c>
      <c r="C11" s="48" t="s">
        <v>2</v>
      </c>
      <c r="D11" s="253"/>
      <c r="E11" s="254"/>
      <c r="F11" s="254"/>
      <c r="G11" s="254"/>
      <c r="H11" s="254"/>
      <c r="I11" s="254"/>
      <c r="J11" s="255"/>
      <c r="K11" s="253"/>
      <c r="L11" s="254"/>
      <c r="M11" s="254"/>
      <c r="N11" s="255"/>
    </row>
    <row r="12" spans="1:14" ht="18" customHeight="1" thickBot="1">
      <c r="A12" s="41" t="s">
        <v>4</v>
      </c>
      <c r="B12" s="256" t="e">
        <f>IF(B7-B49&lt;&gt;0,"分担金の収支が一致しておりません　（"&amp;ABS(B7-B49)&amp;"円分）",IF(B11-B55&lt;&gt;0,"全体の収支が一致しておりません　（"&amp;ABS(B11-B55)&amp;"円分）",""))</f>
        <v>#REF!</v>
      </c>
      <c r="C12" s="256"/>
      <c r="D12" s="256"/>
      <c r="E12" s="256"/>
      <c r="F12" s="256"/>
      <c r="G12" s="256"/>
      <c r="H12" s="256"/>
      <c r="I12" s="256"/>
      <c r="J12" s="256"/>
      <c r="K12" s="31"/>
      <c r="L12" s="31"/>
      <c r="M12" s="31"/>
      <c r="N12" s="31"/>
    </row>
    <row r="13" spans="1:14" s="49" customFormat="1" ht="16.25" customHeight="1" thickBot="1">
      <c r="A13" s="102" t="s">
        <v>75</v>
      </c>
      <c r="B13" s="103" t="s">
        <v>81</v>
      </c>
      <c r="C13" s="104" t="s">
        <v>50</v>
      </c>
      <c r="D13" s="270" t="s">
        <v>80</v>
      </c>
      <c r="E13" s="270"/>
      <c r="F13" s="270"/>
      <c r="G13" s="270"/>
      <c r="H13" s="270"/>
      <c r="I13" s="270"/>
      <c r="J13" s="270"/>
      <c r="K13" s="270"/>
      <c r="L13" s="271"/>
      <c r="M13" s="272" t="s">
        <v>0</v>
      </c>
      <c r="N13" s="271"/>
    </row>
    <row r="14" spans="1:14" ht="15.75" customHeight="1">
      <c r="A14" s="247" t="s">
        <v>39</v>
      </c>
      <c r="B14" s="257">
        <f>SUM(M14:M28)</f>
        <v>0</v>
      </c>
      <c r="C14" s="17"/>
      <c r="D14" s="17"/>
      <c r="E14" s="66" t="s">
        <v>5</v>
      </c>
      <c r="F14" s="109"/>
      <c r="G14" s="70" t="s">
        <v>6</v>
      </c>
      <c r="H14" s="71"/>
      <c r="I14" s="19"/>
      <c r="J14" s="18" t="s">
        <v>6</v>
      </c>
      <c r="K14" s="53"/>
      <c r="L14" s="61" t="s">
        <v>7</v>
      </c>
      <c r="M14" s="115">
        <f>F14*H14*K14</f>
        <v>0</v>
      </c>
      <c r="N14" s="57" t="s">
        <v>2</v>
      </c>
    </row>
    <row r="15" spans="1:14" ht="15.75" customHeight="1">
      <c r="A15" s="248"/>
      <c r="B15" s="258"/>
      <c r="C15" s="9"/>
      <c r="D15" s="9"/>
      <c r="E15" s="67" t="s">
        <v>5</v>
      </c>
      <c r="F15" s="110"/>
      <c r="G15" s="10" t="s">
        <v>6</v>
      </c>
      <c r="H15" s="72"/>
      <c r="I15" s="11"/>
      <c r="J15" s="10" t="s">
        <v>6</v>
      </c>
      <c r="K15" s="54"/>
      <c r="L15" s="62" t="s">
        <v>7</v>
      </c>
      <c r="M15" s="116">
        <f>F15*H15*K15</f>
        <v>0</v>
      </c>
      <c r="N15" s="58" t="s">
        <v>2</v>
      </c>
    </row>
    <row r="16" spans="1:14" ht="15.75" customHeight="1">
      <c r="A16" s="248"/>
      <c r="B16" s="258"/>
      <c r="C16" s="9"/>
      <c r="D16" s="9"/>
      <c r="E16" s="67" t="s">
        <v>5</v>
      </c>
      <c r="F16" s="110"/>
      <c r="G16" s="10" t="s">
        <v>6</v>
      </c>
      <c r="H16" s="72"/>
      <c r="I16" s="11"/>
      <c r="J16" s="10" t="s">
        <v>6</v>
      </c>
      <c r="K16" s="54"/>
      <c r="L16" s="62" t="s">
        <v>7</v>
      </c>
      <c r="M16" s="116">
        <f t="shared" ref="M16:M24" si="0">F16*H16*K16</f>
        <v>0</v>
      </c>
      <c r="N16" s="58" t="s">
        <v>2</v>
      </c>
    </row>
    <row r="17" spans="1:14" ht="15.75" customHeight="1">
      <c r="A17" s="248"/>
      <c r="B17" s="258"/>
      <c r="C17" s="9"/>
      <c r="D17" s="9"/>
      <c r="E17" s="67" t="s">
        <v>5</v>
      </c>
      <c r="F17" s="110"/>
      <c r="G17" s="10" t="s">
        <v>6</v>
      </c>
      <c r="H17" s="72"/>
      <c r="I17" s="11"/>
      <c r="J17" s="10" t="s">
        <v>6</v>
      </c>
      <c r="K17" s="54"/>
      <c r="L17" s="62" t="s">
        <v>7</v>
      </c>
      <c r="M17" s="116">
        <f t="shared" si="0"/>
        <v>0</v>
      </c>
      <c r="N17" s="58" t="s">
        <v>2</v>
      </c>
    </row>
    <row r="18" spans="1:14" ht="15.75" customHeight="1">
      <c r="A18" s="248"/>
      <c r="B18" s="258"/>
      <c r="C18" s="9"/>
      <c r="D18" s="9"/>
      <c r="E18" s="67" t="s">
        <v>5</v>
      </c>
      <c r="F18" s="110"/>
      <c r="G18" s="10" t="s">
        <v>6</v>
      </c>
      <c r="H18" s="72"/>
      <c r="I18" s="11"/>
      <c r="J18" s="10" t="s">
        <v>6</v>
      </c>
      <c r="K18" s="54"/>
      <c r="L18" s="62" t="s">
        <v>7</v>
      </c>
      <c r="M18" s="116">
        <f t="shared" si="0"/>
        <v>0</v>
      </c>
      <c r="N18" s="58" t="s">
        <v>2</v>
      </c>
    </row>
    <row r="19" spans="1:14" ht="15.75" customHeight="1">
      <c r="A19" s="248"/>
      <c r="B19" s="258"/>
      <c r="C19" s="9"/>
      <c r="D19" s="9"/>
      <c r="E19" s="67" t="s">
        <v>5</v>
      </c>
      <c r="F19" s="110"/>
      <c r="G19" s="10" t="s">
        <v>6</v>
      </c>
      <c r="H19" s="72"/>
      <c r="I19" s="11"/>
      <c r="J19" s="10" t="s">
        <v>6</v>
      </c>
      <c r="K19" s="54"/>
      <c r="L19" s="62" t="s">
        <v>7</v>
      </c>
      <c r="M19" s="116">
        <f t="shared" si="0"/>
        <v>0</v>
      </c>
      <c r="N19" s="58" t="s">
        <v>2</v>
      </c>
    </row>
    <row r="20" spans="1:14" ht="15.75" customHeight="1">
      <c r="A20" s="248"/>
      <c r="B20" s="258"/>
      <c r="C20" s="9"/>
      <c r="D20" s="9"/>
      <c r="E20" s="67" t="s">
        <v>5</v>
      </c>
      <c r="F20" s="110"/>
      <c r="G20" s="10" t="s">
        <v>6</v>
      </c>
      <c r="H20" s="72"/>
      <c r="I20" s="11"/>
      <c r="J20" s="10" t="s">
        <v>6</v>
      </c>
      <c r="K20" s="54"/>
      <c r="L20" s="62" t="s">
        <v>7</v>
      </c>
      <c r="M20" s="116">
        <f t="shared" si="0"/>
        <v>0</v>
      </c>
      <c r="N20" s="58" t="s">
        <v>2</v>
      </c>
    </row>
    <row r="21" spans="1:14" ht="15.75" customHeight="1">
      <c r="A21" s="248"/>
      <c r="B21" s="258"/>
      <c r="C21" s="9"/>
      <c r="D21" s="9"/>
      <c r="E21" s="67" t="s">
        <v>5</v>
      </c>
      <c r="F21" s="110"/>
      <c r="G21" s="10" t="s">
        <v>6</v>
      </c>
      <c r="H21" s="72"/>
      <c r="I21" s="11"/>
      <c r="J21" s="10" t="s">
        <v>6</v>
      </c>
      <c r="K21" s="54"/>
      <c r="L21" s="62" t="s">
        <v>7</v>
      </c>
      <c r="M21" s="116">
        <f t="shared" si="0"/>
        <v>0</v>
      </c>
      <c r="N21" s="58" t="s">
        <v>2</v>
      </c>
    </row>
    <row r="22" spans="1:14" ht="15.75" customHeight="1">
      <c r="A22" s="248"/>
      <c r="B22" s="258"/>
      <c r="C22" s="9"/>
      <c r="D22" s="9"/>
      <c r="E22" s="67" t="s">
        <v>5</v>
      </c>
      <c r="F22" s="110"/>
      <c r="G22" s="10" t="s">
        <v>6</v>
      </c>
      <c r="H22" s="72"/>
      <c r="I22" s="11"/>
      <c r="J22" s="10" t="s">
        <v>6</v>
      </c>
      <c r="K22" s="54"/>
      <c r="L22" s="62" t="s">
        <v>7</v>
      </c>
      <c r="M22" s="116">
        <f t="shared" si="0"/>
        <v>0</v>
      </c>
      <c r="N22" s="58" t="s">
        <v>2</v>
      </c>
    </row>
    <row r="23" spans="1:14" ht="15.75" customHeight="1">
      <c r="A23" s="248"/>
      <c r="B23" s="258"/>
      <c r="C23" s="9"/>
      <c r="D23" s="9"/>
      <c r="E23" s="67" t="s">
        <v>5</v>
      </c>
      <c r="F23" s="110"/>
      <c r="G23" s="10" t="s">
        <v>6</v>
      </c>
      <c r="H23" s="72"/>
      <c r="I23" s="11"/>
      <c r="J23" s="10" t="s">
        <v>6</v>
      </c>
      <c r="K23" s="54"/>
      <c r="L23" s="62" t="s">
        <v>7</v>
      </c>
      <c r="M23" s="116">
        <f t="shared" si="0"/>
        <v>0</v>
      </c>
      <c r="N23" s="58" t="s">
        <v>2</v>
      </c>
    </row>
    <row r="24" spans="1:14" ht="15.75" customHeight="1">
      <c r="A24" s="248"/>
      <c r="B24" s="258"/>
      <c r="C24" s="9"/>
      <c r="D24" s="9"/>
      <c r="E24" s="67" t="s">
        <v>5</v>
      </c>
      <c r="F24" s="110"/>
      <c r="G24" s="10" t="s">
        <v>6</v>
      </c>
      <c r="H24" s="72"/>
      <c r="I24" s="11"/>
      <c r="J24" s="10" t="s">
        <v>6</v>
      </c>
      <c r="K24" s="54"/>
      <c r="L24" s="62" t="s">
        <v>7</v>
      </c>
      <c r="M24" s="116">
        <f t="shared" si="0"/>
        <v>0</v>
      </c>
      <c r="N24" s="58" t="s">
        <v>2</v>
      </c>
    </row>
    <row r="25" spans="1:14" ht="15.75" customHeight="1">
      <c r="A25" s="248"/>
      <c r="B25" s="258"/>
      <c r="C25" s="9"/>
      <c r="D25" s="9"/>
      <c r="E25" s="67" t="s">
        <v>5</v>
      </c>
      <c r="F25" s="110"/>
      <c r="G25" s="10" t="s">
        <v>6</v>
      </c>
      <c r="H25" s="72"/>
      <c r="I25" s="11"/>
      <c r="J25" s="10" t="s">
        <v>6</v>
      </c>
      <c r="K25" s="54"/>
      <c r="L25" s="62" t="s">
        <v>7</v>
      </c>
      <c r="M25" s="116">
        <f>F25*H25*K25</f>
        <v>0</v>
      </c>
      <c r="N25" s="58" t="s">
        <v>2</v>
      </c>
    </row>
    <row r="26" spans="1:14" ht="15.75" customHeight="1">
      <c r="A26" s="248"/>
      <c r="B26" s="258"/>
      <c r="C26" s="9"/>
      <c r="D26" s="9"/>
      <c r="E26" s="67" t="s">
        <v>5</v>
      </c>
      <c r="F26" s="110"/>
      <c r="G26" s="10" t="s">
        <v>6</v>
      </c>
      <c r="H26" s="72"/>
      <c r="I26" s="11"/>
      <c r="J26" s="10" t="s">
        <v>6</v>
      </c>
      <c r="K26" s="54"/>
      <c r="L26" s="62" t="s">
        <v>7</v>
      </c>
      <c r="M26" s="116">
        <f>F26*H26*K26</f>
        <v>0</v>
      </c>
      <c r="N26" s="58" t="s">
        <v>2</v>
      </c>
    </row>
    <row r="27" spans="1:14" ht="15.75" customHeight="1">
      <c r="A27" s="248"/>
      <c r="B27" s="258"/>
      <c r="C27" s="9"/>
      <c r="D27" s="9"/>
      <c r="E27" s="67" t="s">
        <v>5</v>
      </c>
      <c r="F27" s="110"/>
      <c r="G27" s="10" t="s">
        <v>6</v>
      </c>
      <c r="H27" s="72"/>
      <c r="I27" s="11"/>
      <c r="J27" s="10" t="s">
        <v>6</v>
      </c>
      <c r="K27" s="54"/>
      <c r="L27" s="62" t="s">
        <v>7</v>
      </c>
      <c r="M27" s="116">
        <f>F27*H27*K27</f>
        <v>0</v>
      </c>
      <c r="N27" s="58" t="s">
        <v>2</v>
      </c>
    </row>
    <row r="28" spans="1:14" ht="15.75" customHeight="1">
      <c r="A28" s="249"/>
      <c r="B28" s="259"/>
      <c r="C28" s="34"/>
      <c r="D28" s="34"/>
      <c r="E28" s="68" t="s">
        <v>5</v>
      </c>
      <c r="F28" s="111"/>
      <c r="G28" s="35" t="s">
        <v>6</v>
      </c>
      <c r="H28" s="73"/>
      <c r="I28" s="36"/>
      <c r="J28" s="35" t="s">
        <v>6</v>
      </c>
      <c r="K28" s="55"/>
      <c r="L28" s="63" t="s">
        <v>7</v>
      </c>
      <c r="M28" s="117">
        <f>F28*H28*K28</f>
        <v>0</v>
      </c>
      <c r="N28" s="59" t="s">
        <v>2</v>
      </c>
    </row>
    <row r="29" spans="1:14" ht="15.75" customHeight="1">
      <c r="A29" s="260" t="s">
        <v>40</v>
      </c>
      <c r="B29" s="261">
        <f>SUM(M29:M33)</f>
        <v>0</v>
      </c>
      <c r="C29" s="6"/>
      <c r="D29" s="6"/>
      <c r="E29" s="69" t="s">
        <v>5</v>
      </c>
      <c r="F29" s="112"/>
      <c r="G29" s="7" t="s">
        <v>6</v>
      </c>
      <c r="H29" s="74"/>
      <c r="I29" s="8"/>
      <c r="J29" s="7" t="s">
        <v>6</v>
      </c>
      <c r="K29" s="56"/>
      <c r="L29" s="64" t="s">
        <v>7</v>
      </c>
      <c r="M29" s="118">
        <f>F29*H29*K29</f>
        <v>0</v>
      </c>
      <c r="N29" s="60" t="s">
        <v>2</v>
      </c>
    </row>
    <row r="30" spans="1:14" ht="15.75" customHeight="1">
      <c r="A30" s="248"/>
      <c r="B30" s="258"/>
      <c r="C30" s="9"/>
      <c r="D30" s="9"/>
      <c r="E30" s="67" t="s">
        <v>5</v>
      </c>
      <c r="F30" s="110"/>
      <c r="G30" s="10" t="s">
        <v>6</v>
      </c>
      <c r="H30" s="72"/>
      <c r="I30" s="11"/>
      <c r="J30" s="10" t="s">
        <v>6</v>
      </c>
      <c r="K30" s="54"/>
      <c r="L30" s="62" t="s">
        <v>7</v>
      </c>
      <c r="M30" s="116">
        <f t="shared" ref="M30:M32" si="1">F30*H30*K30</f>
        <v>0</v>
      </c>
      <c r="N30" s="58" t="s">
        <v>2</v>
      </c>
    </row>
    <row r="31" spans="1:14" ht="15.75" customHeight="1">
      <c r="A31" s="248"/>
      <c r="B31" s="258"/>
      <c r="C31" s="9"/>
      <c r="D31" s="9"/>
      <c r="E31" s="67" t="s">
        <v>5</v>
      </c>
      <c r="F31" s="110"/>
      <c r="G31" s="10" t="s">
        <v>6</v>
      </c>
      <c r="H31" s="72"/>
      <c r="I31" s="11"/>
      <c r="J31" s="10" t="s">
        <v>6</v>
      </c>
      <c r="K31" s="54"/>
      <c r="L31" s="62" t="s">
        <v>7</v>
      </c>
      <c r="M31" s="116">
        <f t="shared" si="1"/>
        <v>0</v>
      </c>
      <c r="N31" s="58" t="s">
        <v>2</v>
      </c>
    </row>
    <row r="32" spans="1:14" ht="15.75" customHeight="1">
      <c r="A32" s="248"/>
      <c r="B32" s="258"/>
      <c r="C32" s="9"/>
      <c r="D32" s="9"/>
      <c r="E32" s="67" t="s">
        <v>5</v>
      </c>
      <c r="F32" s="110"/>
      <c r="G32" s="10" t="s">
        <v>6</v>
      </c>
      <c r="H32" s="72"/>
      <c r="I32" s="11"/>
      <c r="J32" s="10" t="s">
        <v>6</v>
      </c>
      <c r="K32" s="54"/>
      <c r="L32" s="62" t="s">
        <v>7</v>
      </c>
      <c r="M32" s="116">
        <f t="shared" si="1"/>
        <v>0</v>
      </c>
      <c r="N32" s="58" t="s">
        <v>2</v>
      </c>
    </row>
    <row r="33" spans="1:14" ht="15.75" customHeight="1">
      <c r="A33" s="249"/>
      <c r="B33" s="259"/>
      <c r="C33" s="34"/>
      <c r="D33" s="34"/>
      <c r="E33" s="68" t="s">
        <v>5</v>
      </c>
      <c r="F33" s="111"/>
      <c r="G33" s="35" t="s">
        <v>6</v>
      </c>
      <c r="H33" s="73"/>
      <c r="I33" s="36"/>
      <c r="J33" s="35" t="s">
        <v>6</v>
      </c>
      <c r="K33" s="55"/>
      <c r="L33" s="63" t="s">
        <v>7</v>
      </c>
      <c r="M33" s="117">
        <f>F33*H33*K33</f>
        <v>0</v>
      </c>
      <c r="N33" s="59" t="s">
        <v>2</v>
      </c>
    </row>
    <row r="34" spans="1:14" ht="15.75" customHeight="1">
      <c r="A34" s="260" t="s">
        <v>41</v>
      </c>
      <c r="B34" s="261">
        <f>SUM(M34:M36)</f>
        <v>0</v>
      </c>
      <c r="C34" s="6"/>
      <c r="D34" s="6"/>
      <c r="E34" s="69" t="s">
        <v>5</v>
      </c>
      <c r="F34" s="112"/>
      <c r="G34" s="7" t="s">
        <v>6</v>
      </c>
      <c r="H34" s="74"/>
      <c r="I34" s="8"/>
      <c r="J34" s="7" t="s">
        <v>6</v>
      </c>
      <c r="K34" s="56"/>
      <c r="L34" s="64" t="s">
        <v>7</v>
      </c>
      <c r="M34" s="118">
        <f>F34*H34*K34</f>
        <v>0</v>
      </c>
      <c r="N34" s="60" t="s">
        <v>2</v>
      </c>
    </row>
    <row r="35" spans="1:14" ht="15.75" customHeight="1">
      <c r="A35" s="248"/>
      <c r="B35" s="258"/>
      <c r="C35" s="9"/>
      <c r="D35" s="9"/>
      <c r="E35" s="67" t="s">
        <v>5</v>
      </c>
      <c r="F35" s="110"/>
      <c r="G35" s="10" t="s">
        <v>6</v>
      </c>
      <c r="H35" s="72"/>
      <c r="I35" s="11"/>
      <c r="J35" s="10" t="s">
        <v>6</v>
      </c>
      <c r="K35" s="54"/>
      <c r="L35" s="62" t="s">
        <v>7</v>
      </c>
      <c r="M35" s="116">
        <f t="shared" ref="M35" si="2">F35*H35*K35</f>
        <v>0</v>
      </c>
      <c r="N35" s="58" t="s">
        <v>2</v>
      </c>
    </row>
    <row r="36" spans="1:14" ht="15.75" customHeight="1">
      <c r="A36" s="249"/>
      <c r="B36" s="259"/>
      <c r="C36" s="34"/>
      <c r="D36" s="34"/>
      <c r="E36" s="68" t="s">
        <v>5</v>
      </c>
      <c r="F36" s="111"/>
      <c r="G36" s="35" t="s">
        <v>6</v>
      </c>
      <c r="H36" s="73"/>
      <c r="I36" s="36"/>
      <c r="J36" s="35" t="s">
        <v>6</v>
      </c>
      <c r="K36" s="55"/>
      <c r="L36" s="63" t="s">
        <v>7</v>
      </c>
      <c r="M36" s="117">
        <f>F36*H36*K36</f>
        <v>0</v>
      </c>
      <c r="N36" s="59" t="s">
        <v>2</v>
      </c>
    </row>
    <row r="37" spans="1:14" ht="16.25" customHeight="1">
      <c r="A37" s="247" t="s">
        <v>42</v>
      </c>
      <c r="B37" s="250">
        <f>SUM(M37:M39)</f>
        <v>0</v>
      </c>
      <c r="C37" s="50"/>
      <c r="D37" s="17"/>
      <c r="E37" s="66" t="s">
        <v>5</v>
      </c>
      <c r="F37" s="113"/>
      <c r="G37" s="18" t="s">
        <v>6</v>
      </c>
      <c r="H37" s="75"/>
      <c r="I37" s="19"/>
      <c r="J37" s="18" t="s">
        <v>6</v>
      </c>
      <c r="K37" s="53"/>
      <c r="L37" s="65" t="s">
        <v>7</v>
      </c>
      <c r="M37" s="119">
        <f>F37*H37*K37</f>
        <v>0</v>
      </c>
      <c r="N37" s="57" t="s">
        <v>2</v>
      </c>
    </row>
    <row r="38" spans="1:14" ht="16.25" customHeight="1">
      <c r="A38" s="248"/>
      <c r="B38" s="251"/>
      <c r="C38" s="51"/>
      <c r="D38" s="9"/>
      <c r="E38" s="67" t="s">
        <v>5</v>
      </c>
      <c r="F38" s="110"/>
      <c r="G38" s="10" t="s">
        <v>6</v>
      </c>
      <c r="H38" s="72"/>
      <c r="I38" s="11"/>
      <c r="J38" s="10" t="s">
        <v>6</v>
      </c>
      <c r="K38" s="54"/>
      <c r="L38" s="62" t="s">
        <v>7</v>
      </c>
      <c r="M38" s="116">
        <f t="shared" ref="M38" si="3">F38*H38*K38</f>
        <v>0</v>
      </c>
      <c r="N38" s="58" t="s">
        <v>2</v>
      </c>
    </row>
    <row r="39" spans="1:14" ht="16.25" customHeight="1">
      <c r="A39" s="249"/>
      <c r="B39" s="252"/>
      <c r="C39" s="52"/>
      <c r="D39" s="34"/>
      <c r="E39" s="68" t="s">
        <v>5</v>
      </c>
      <c r="F39" s="111"/>
      <c r="G39" s="35" t="s">
        <v>6</v>
      </c>
      <c r="H39" s="73"/>
      <c r="I39" s="36"/>
      <c r="J39" s="35" t="s">
        <v>6</v>
      </c>
      <c r="K39" s="55"/>
      <c r="L39" s="63" t="s">
        <v>7</v>
      </c>
      <c r="M39" s="117">
        <f>F39*H39*K39</f>
        <v>0</v>
      </c>
      <c r="N39" s="59" t="s">
        <v>2</v>
      </c>
    </row>
    <row r="40" spans="1:14" ht="16.25" customHeight="1">
      <c r="A40" s="247" t="s">
        <v>43</v>
      </c>
      <c r="B40" s="250">
        <f>SUM(M40:M42)</f>
        <v>0</v>
      </c>
      <c r="C40" s="50"/>
      <c r="D40" s="17"/>
      <c r="E40" s="66" t="s">
        <v>5</v>
      </c>
      <c r="F40" s="113"/>
      <c r="G40" s="18" t="s">
        <v>6</v>
      </c>
      <c r="H40" s="75"/>
      <c r="I40" s="19"/>
      <c r="J40" s="18" t="s">
        <v>6</v>
      </c>
      <c r="K40" s="53"/>
      <c r="L40" s="65" t="s">
        <v>7</v>
      </c>
      <c r="M40" s="119">
        <f>F40*H40*K40</f>
        <v>0</v>
      </c>
      <c r="N40" s="57" t="s">
        <v>2</v>
      </c>
    </row>
    <row r="41" spans="1:14" ht="16.25" customHeight="1">
      <c r="A41" s="248"/>
      <c r="B41" s="251"/>
      <c r="C41" s="51"/>
      <c r="D41" s="9"/>
      <c r="E41" s="67" t="s">
        <v>5</v>
      </c>
      <c r="F41" s="110"/>
      <c r="G41" s="10" t="s">
        <v>6</v>
      </c>
      <c r="H41" s="72"/>
      <c r="I41" s="11"/>
      <c r="J41" s="10" t="s">
        <v>6</v>
      </c>
      <c r="K41" s="54"/>
      <c r="L41" s="62" t="s">
        <v>7</v>
      </c>
      <c r="M41" s="116">
        <f t="shared" ref="M41:M42" si="4">F41*H41*K41</f>
        <v>0</v>
      </c>
      <c r="N41" s="58" t="s">
        <v>2</v>
      </c>
    </row>
    <row r="42" spans="1:14" ht="16.25" customHeight="1">
      <c r="A42" s="249"/>
      <c r="B42" s="252"/>
      <c r="C42" s="52"/>
      <c r="D42" s="34"/>
      <c r="E42" s="68" t="s">
        <v>5</v>
      </c>
      <c r="F42" s="111"/>
      <c r="G42" s="35" t="s">
        <v>6</v>
      </c>
      <c r="H42" s="73"/>
      <c r="I42" s="36"/>
      <c r="J42" s="35" t="s">
        <v>6</v>
      </c>
      <c r="K42" s="55"/>
      <c r="L42" s="63" t="s">
        <v>7</v>
      </c>
      <c r="M42" s="117">
        <f t="shared" si="4"/>
        <v>0</v>
      </c>
      <c r="N42" s="59" t="s">
        <v>2</v>
      </c>
    </row>
    <row r="43" spans="1:14" ht="16.25" customHeight="1">
      <c r="A43" s="247" t="s">
        <v>44</v>
      </c>
      <c r="B43" s="250">
        <f>SUM(M43:M45)</f>
        <v>0</v>
      </c>
      <c r="C43" s="50"/>
      <c r="D43" s="17"/>
      <c r="E43" s="66" t="s">
        <v>5</v>
      </c>
      <c r="F43" s="113"/>
      <c r="G43" s="18" t="s">
        <v>6</v>
      </c>
      <c r="H43" s="75"/>
      <c r="I43" s="19"/>
      <c r="J43" s="18" t="s">
        <v>6</v>
      </c>
      <c r="K43" s="53"/>
      <c r="L43" s="65" t="s">
        <v>7</v>
      </c>
      <c r="M43" s="119">
        <f>F43*H43*K43</f>
        <v>0</v>
      </c>
      <c r="N43" s="57" t="s">
        <v>2</v>
      </c>
    </row>
    <row r="44" spans="1:14" ht="16.25" customHeight="1">
      <c r="A44" s="248"/>
      <c r="B44" s="251"/>
      <c r="C44" s="51"/>
      <c r="D44" s="9"/>
      <c r="E44" s="67" t="s">
        <v>5</v>
      </c>
      <c r="F44" s="110"/>
      <c r="G44" s="10" t="s">
        <v>6</v>
      </c>
      <c r="H44" s="72"/>
      <c r="I44" s="11"/>
      <c r="J44" s="10" t="s">
        <v>6</v>
      </c>
      <c r="K44" s="54"/>
      <c r="L44" s="62" t="s">
        <v>7</v>
      </c>
      <c r="M44" s="116">
        <f t="shared" ref="M44:M45" si="5">F44*H44*K44</f>
        <v>0</v>
      </c>
      <c r="N44" s="58" t="s">
        <v>2</v>
      </c>
    </row>
    <row r="45" spans="1:14" ht="16.25" customHeight="1">
      <c r="A45" s="249"/>
      <c r="B45" s="252"/>
      <c r="C45" s="52"/>
      <c r="D45" s="34"/>
      <c r="E45" s="68" t="s">
        <v>5</v>
      </c>
      <c r="F45" s="111"/>
      <c r="G45" s="35" t="s">
        <v>6</v>
      </c>
      <c r="H45" s="73"/>
      <c r="I45" s="36"/>
      <c r="J45" s="35" t="s">
        <v>6</v>
      </c>
      <c r="K45" s="55"/>
      <c r="L45" s="63" t="s">
        <v>7</v>
      </c>
      <c r="M45" s="117">
        <f t="shared" si="5"/>
        <v>0</v>
      </c>
      <c r="N45" s="59" t="s">
        <v>2</v>
      </c>
    </row>
    <row r="46" spans="1:14" ht="15.75" customHeight="1">
      <c r="A46" s="262" t="s">
        <v>22</v>
      </c>
      <c r="B46" s="250">
        <f>SUM(M46:M48)</f>
        <v>0</v>
      </c>
      <c r="C46" s="50"/>
      <c r="D46" s="17"/>
      <c r="E46" s="66" t="s">
        <v>5</v>
      </c>
      <c r="F46" s="113"/>
      <c r="G46" s="18" t="s">
        <v>6</v>
      </c>
      <c r="H46" s="75"/>
      <c r="I46" s="19"/>
      <c r="J46" s="18" t="s">
        <v>6</v>
      </c>
      <c r="K46" s="53"/>
      <c r="L46" s="65" t="s">
        <v>7</v>
      </c>
      <c r="M46" s="119">
        <f>F46*H46*K46</f>
        <v>0</v>
      </c>
      <c r="N46" s="57" t="s">
        <v>2</v>
      </c>
    </row>
    <row r="47" spans="1:14" ht="15.75" customHeight="1">
      <c r="A47" s="263"/>
      <c r="B47" s="251"/>
      <c r="C47" s="51"/>
      <c r="D47" s="9"/>
      <c r="E47" s="67" t="s">
        <v>5</v>
      </c>
      <c r="F47" s="110"/>
      <c r="G47" s="10" t="s">
        <v>6</v>
      </c>
      <c r="H47" s="72"/>
      <c r="I47" s="11"/>
      <c r="J47" s="10" t="s">
        <v>6</v>
      </c>
      <c r="K47" s="54"/>
      <c r="L47" s="62" t="s">
        <v>7</v>
      </c>
      <c r="M47" s="116">
        <f t="shared" ref="M47:M48" si="6">F47*H47*K47</f>
        <v>0</v>
      </c>
      <c r="N47" s="58" t="s">
        <v>2</v>
      </c>
    </row>
    <row r="48" spans="1:14" ht="15.75" customHeight="1" thickBot="1">
      <c r="A48" s="264"/>
      <c r="B48" s="252"/>
      <c r="C48" s="52"/>
      <c r="D48" s="34"/>
      <c r="E48" s="68" t="s">
        <v>5</v>
      </c>
      <c r="F48" s="111"/>
      <c r="G48" s="35" t="s">
        <v>6</v>
      </c>
      <c r="H48" s="73"/>
      <c r="I48" s="36"/>
      <c r="J48" s="35" t="s">
        <v>6</v>
      </c>
      <c r="K48" s="55"/>
      <c r="L48" s="63" t="s">
        <v>7</v>
      </c>
      <c r="M48" s="117">
        <f t="shared" si="6"/>
        <v>0</v>
      </c>
      <c r="N48" s="59" t="s">
        <v>2</v>
      </c>
    </row>
    <row r="49" spans="1:14" ht="22" customHeight="1" thickBot="1">
      <c r="A49" s="105" t="s">
        <v>8</v>
      </c>
      <c r="B49" s="123">
        <f>SUM(B14:B46)</f>
        <v>0</v>
      </c>
      <c r="C49" s="12" t="s">
        <v>2</v>
      </c>
      <c r="D49" s="13" t="s">
        <v>51</v>
      </c>
      <c r="E49" s="228">
        <f>SUMIF(C14:C46,"☆",M14:M46)</f>
        <v>0</v>
      </c>
      <c r="F49" s="228"/>
      <c r="G49" s="229"/>
      <c r="H49" s="14"/>
      <c r="I49" s="15"/>
      <c r="J49" s="14"/>
      <c r="K49" s="14"/>
      <c r="L49" s="15"/>
      <c r="M49" s="14"/>
      <c r="N49" s="16"/>
    </row>
    <row r="50" spans="1:14" ht="15.75" customHeight="1">
      <c r="A50" s="230" t="s">
        <v>23</v>
      </c>
      <c r="B50" s="233">
        <f>SUM(M50:M54)</f>
        <v>0</v>
      </c>
      <c r="C50" s="81"/>
      <c r="D50" s="17"/>
      <c r="E50" s="66" t="s">
        <v>5</v>
      </c>
      <c r="F50" s="109"/>
      <c r="G50" s="70" t="s">
        <v>6</v>
      </c>
      <c r="H50" s="71"/>
      <c r="I50" s="19"/>
      <c r="J50" s="18" t="s">
        <v>6</v>
      </c>
      <c r="K50" s="53"/>
      <c r="L50" s="61" t="s">
        <v>7</v>
      </c>
      <c r="M50" s="120">
        <f>F50*H50*K50</f>
        <v>0</v>
      </c>
      <c r="N50" s="79" t="s">
        <v>2</v>
      </c>
    </row>
    <row r="51" spans="1:14" ht="15.75" customHeight="1">
      <c r="A51" s="231"/>
      <c r="B51" s="234"/>
      <c r="C51" s="82"/>
      <c r="D51" s="9"/>
      <c r="E51" s="67" t="s">
        <v>5</v>
      </c>
      <c r="F51" s="110"/>
      <c r="G51" s="10" t="s">
        <v>6</v>
      </c>
      <c r="H51" s="72"/>
      <c r="I51" s="11"/>
      <c r="J51" s="10" t="s">
        <v>6</v>
      </c>
      <c r="K51" s="54"/>
      <c r="L51" s="62" t="s">
        <v>7</v>
      </c>
      <c r="M51" s="121">
        <f>F51*H51*K51</f>
        <v>0</v>
      </c>
      <c r="N51" s="58" t="s">
        <v>2</v>
      </c>
    </row>
    <row r="52" spans="1:14" ht="15.75" customHeight="1">
      <c r="A52" s="231"/>
      <c r="B52" s="234"/>
      <c r="C52" s="82"/>
      <c r="D52" s="9"/>
      <c r="E52" s="67" t="s">
        <v>5</v>
      </c>
      <c r="F52" s="110"/>
      <c r="G52" s="10" t="s">
        <v>6</v>
      </c>
      <c r="H52" s="72"/>
      <c r="I52" s="11"/>
      <c r="J52" s="10" t="s">
        <v>6</v>
      </c>
      <c r="K52" s="54"/>
      <c r="L52" s="62" t="s">
        <v>7</v>
      </c>
      <c r="M52" s="121">
        <f>F52*H52*K52</f>
        <v>0</v>
      </c>
      <c r="N52" s="58" t="s">
        <v>2</v>
      </c>
    </row>
    <row r="53" spans="1:14" ht="15.75" customHeight="1">
      <c r="A53" s="231"/>
      <c r="B53" s="234"/>
      <c r="C53" s="82"/>
      <c r="D53" s="9"/>
      <c r="E53" s="67" t="s">
        <v>5</v>
      </c>
      <c r="F53" s="110"/>
      <c r="G53" s="10" t="s">
        <v>6</v>
      </c>
      <c r="H53" s="72"/>
      <c r="I53" s="11"/>
      <c r="J53" s="10" t="s">
        <v>6</v>
      </c>
      <c r="K53" s="54"/>
      <c r="L53" s="62" t="s">
        <v>7</v>
      </c>
      <c r="M53" s="121">
        <f>F53*H53*K53</f>
        <v>0</v>
      </c>
      <c r="N53" s="58" t="s">
        <v>2</v>
      </c>
    </row>
    <row r="54" spans="1:14" ht="15.75" customHeight="1" thickBot="1">
      <c r="A54" s="232"/>
      <c r="B54" s="234"/>
      <c r="C54" s="83"/>
      <c r="D54" s="9"/>
      <c r="E54" s="67" t="s">
        <v>5</v>
      </c>
      <c r="F54" s="114"/>
      <c r="G54" s="76" t="s">
        <v>6</v>
      </c>
      <c r="H54" s="77"/>
      <c r="I54" s="11"/>
      <c r="J54" s="10" t="s">
        <v>6</v>
      </c>
      <c r="K54" s="54"/>
      <c r="L54" s="78" t="s">
        <v>7</v>
      </c>
      <c r="M54" s="122">
        <f>F54*H54*K54</f>
        <v>0</v>
      </c>
      <c r="N54" s="80" t="s">
        <v>2</v>
      </c>
    </row>
    <row r="55" spans="1:14" ht="11" customHeight="1" thickTop="1">
      <c r="A55" s="235" t="s">
        <v>3</v>
      </c>
      <c r="B55" s="237">
        <f>B50+B49</f>
        <v>0</v>
      </c>
      <c r="C55" s="239" t="s">
        <v>2</v>
      </c>
      <c r="D55" s="241"/>
      <c r="E55" s="242"/>
      <c r="F55" s="242"/>
      <c r="G55" s="242"/>
      <c r="H55" s="242"/>
      <c r="I55" s="242"/>
      <c r="J55" s="242"/>
      <c r="K55" s="242"/>
      <c r="L55" s="242"/>
      <c r="M55" s="242"/>
      <c r="N55" s="243"/>
    </row>
    <row r="56" spans="1:14" ht="11" customHeight="1" thickBot="1">
      <c r="A56" s="236"/>
      <c r="B56" s="238"/>
      <c r="C56" s="240"/>
      <c r="D56" s="244"/>
      <c r="E56" s="245"/>
      <c r="F56" s="245"/>
      <c r="G56" s="245"/>
      <c r="H56" s="245"/>
      <c r="I56" s="245"/>
      <c r="J56" s="245"/>
      <c r="K56" s="245"/>
      <c r="L56" s="245"/>
      <c r="M56" s="245"/>
      <c r="N56" s="246"/>
    </row>
    <row r="57" spans="1:14" ht="35.25" customHeight="1">
      <c r="A57" s="215" t="s">
        <v>101</v>
      </c>
      <c r="B57" s="215"/>
      <c r="C57" s="215"/>
      <c r="D57" s="215"/>
      <c r="E57" s="215"/>
      <c r="F57" s="215"/>
      <c r="G57" s="215"/>
      <c r="H57" s="215"/>
      <c r="I57" s="215"/>
      <c r="J57" s="215"/>
      <c r="K57" s="215"/>
      <c r="L57" s="215"/>
      <c r="M57" s="215"/>
      <c r="N57" s="215"/>
    </row>
    <row r="58" spans="1:14" ht="15" customHeight="1">
      <c r="A58" s="33"/>
      <c r="D58" s="21"/>
      <c r="F58" s="216"/>
      <c r="G58" s="217"/>
      <c r="H58" s="217"/>
      <c r="I58" s="217"/>
      <c r="J58" s="217"/>
      <c r="K58" s="217"/>
      <c r="L58" s="217"/>
      <c r="M58" s="217"/>
      <c r="N58" s="217"/>
    </row>
    <row r="59" spans="1:14" ht="12.75" customHeight="1">
      <c r="F59" s="217"/>
      <c r="G59" s="217"/>
      <c r="H59" s="217"/>
      <c r="I59" s="217"/>
      <c r="J59" s="217"/>
      <c r="K59" s="217"/>
      <c r="L59" s="217"/>
      <c r="M59" s="217"/>
      <c r="N59" s="217"/>
    </row>
    <row r="60" spans="1:14" ht="9.75" customHeight="1">
      <c r="F60" s="217"/>
      <c r="G60" s="217"/>
      <c r="H60" s="217"/>
      <c r="I60" s="217"/>
      <c r="J60" s="217"/>
      <c r="K60" s="217"/>
      <c r="L60" s="217"/>
      <c r="M60" s="217"/>
      <c r="N60" s="217"/>
    </row>
    <row r="61" spans="1:14" ht="9.75" customHeight="1">
      <c r="F61" s="217"/>
      <c r="G61" s="217"/>
      <c r="H61" s="217"/>
      <c r="I61" s="217"/>
      <c r="J61" s="217"/>
      <c r="K61" s="217"/>
      <c r="L61" s="217"/>
      <c r="M61" s="217"/>
      <c r="N61" s="217"/>
    </row>
    <row r="65" spans="1:14" ht="9.75" customHeight="1">
      <c r="A65" s="22"/>
      <c r="B65" s="3"/>
      <c r="C65" s="4"/>
      <c r="D65" s="5"/>
      <c r="E65" s="4"/>
      <c r="F65" s="5"/>
      <c r="G65" s="5"/>
      <c r="H65" s="3"/>
      <c r="I65" s="5"/>
      <c r="J65" s="4"/>
      <c r="K65" s="3"/>
    </row>
    <row r="67" spans="1:14" ht="9.75" customHeight="1">
      <c r="A67" s="22"/>
      <c r="B67" s="3"/>
      <c r="C67" s="4"/>
      <c r="D67" s="5"/>
      <c r="E67" s="4"/>
      <c r="F67" s="5"/>
      <c r="G67" s="5"/>
      <c r="H67" s="3"/>
      <c r="I67" s="5"/>
      <c r="J67" s="4"/>
      <c r="K67" s="3"/>
    </row>
    <row r="68" spans="1:14" ht="9.75" customHeight="1">
      <c r="A68" s="23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5"/>
      <c r="M68" s="26"/>
      <c r="N68" s="24"/>
    </row>
    <row r="69" spans="1:14" ht="9.75" customHeight="1">
      <c r="A69" s="23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5"/>
      <c r="M69" s="26"/>
      <c r="N69" s="24"/>
    </row>
    <row r="70" spans="1:14" ht="9.75" customHeight="1">
      <c r="A70" s="23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5"/>
      <c r="M70" s="26"/>
      <c r="N70" s="24"/>
    </row>
    <row r="71" spans="1:14" ht="9.75" customHeight="1">
      <c r="A71" s="23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5"/>
      <c r="M71" s="26"/>
      <c r="N71" s="24"/>
    </row>
    <row r="72" spans="1:14" ht="9.75" customHeight="1">
      <c r="A72" s="23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5"/>
      <c r="M72" s="26"/>
      <c r="N72" s="24"/>
    </row>
    <row r="73" spans="1:14" ht="9.75" customHeight="1">
      <c r="A73" s="23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5"/>
      <c r="M73" s="26"/>
      <c r="N73" s="24"/>
    </row>
    <row r="74" spans="1:14" ht="9.75" customHeight="1">
      <c r="A74" s="23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5"/>
      <c r="M74" s="26"/>
      <c r="N74" s="24"/>
    </row>
    <row r="75" spans="1:14" ht="9.75" customHeight="1">
      <c r="A75" s="23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5"/>
      <c r="M75" s="26"/>
      <c r="N75" s="24"/>
    </row>
    <row r="76" spans="1:14" ht="9.75" customHeight="1">
      <c r="A76" s="20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5"/>
      <c r="M76" s="26"/>
      <c r="N76" s="24"/>
    </row>
    <row r="77" spans="1:14" ht="9.75" customHeight="1">
      <c r="A77" s="23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5"/>
      <c r="M77" s="26"/>
      <c r="N77" s="24"/>
    </row>
    <row r="78" spans="1:14" ht="9.75" customHeight="1">
      <c r="A78" s="23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5"/>
      <c r="M78" s="26"/>
      <c r="N78" s="24"/>
    </row>
    <row r="79" spans="1:14" ht="9.75" customHeight="1">
      <c r="A79" s="23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5"/>
      <c r="M79" s="26"/>
      <c r="N79" s="24"/>
    </row>
    <row r="80" spans="1:14" ht="9.75" customHeight="1">
      <c r="A80" s="23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5"/>
      <c r="M80" s="26"/>
      <c r="N80" s="24"/>
    </row>
    <row r="81" spans="1:14" ht="9.75" customHeight="1">
      <c r="A81" s="23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5"/>
      <c r="M81" s="26"/>
      <c r="N81" s="24"/>
    </row>
    <row r="82" spans="1:14" ht="9.75" customHeight="1">
      <c r="A82" s="23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5"/>
      <c r="M82" s="26"/>
      <c r="N82" s="24"/>
    </row>
    <row r="83" spans="1:14" ht="9.75" customHeight="1">
      <c r="A83" s="23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5"/>
      <c r="M83" s="26"/>
      <c r="N83" s="24"/>
    </row>
    <row r="84" spans="1:14" ht="9.75" customHeight="1">
      <c r="A84" s="20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5"/>
      <c r="M84" s="26"/>
      <c r="N84" s="24"/>
    </row>
    <row r="85" spans="1:14" ht="9.75" customHeight="1">
      <c r="A85" s="20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5"/>
      <c r="M85" s="26"/>
      <c r="N85" s="24"/>
    </row>
    <row r="86" spans="1:14" ht="9.75" customHeight="1">
      <c r="A86" s="20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5"/>
      <c r="M86" s="26"/>
      <c r="N86" s="24"/>
    </row>
    <row r="87" spans="1:14" ht="9.75" customHeight="1">
      <c r="A87" s="20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5"/>
      <c r="M87" s="26"/>
      <c r="N87" s="24"/>
    </row>
    <row r="88" spans="1:14" ht="9.75" customHeight="1">
      <c r="A88" s="20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5"/>
      <c r="M88" s="26"/>
      <c r="N88" s="24"/>
    </row>
    <row r="89" spans="1:14" ht="9.75" customHeight="1">
      <c r="A89" s="20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5"/>
      <c r="M89" s="26"/>
      <c r="N89" s="24"/>
    </row>
    <row r="90" spans="1:14" ht="9.75" customHeight="1">
      <c r="A90" s="20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5"/>
      <c r="M90" s="26"/>
      <c r="N90" s="24"/>
    </row>
    <row r="91" spans="1:14" ht="9.75" customHeight="1">
      <c r="A91" s="20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5"/>
      <c r="M91" s="26"/>
      <c r="N91" s="24"/>
    </row>
    <row r="92" spans="1:14" ht="9.75" customHeight="1">
      <c r="A92" s="20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5"/>
      <c r="M92" s="26"/>
      <c r="N92" s="24"/>
    </row>
    <row r="93" spans="1:14" ht="9.75" customHeight="1">
      <c r="A93" s="20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5"/>
      <c r="M93" s="26"/>
      <c r="N93" s="24"/>
    </row>
    <row r="94" spans="1:14" ht="9.75" customHeight="1">
      <c r="A94" s="20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5"/>
      <c r="M94" s="26"/>
      <c r="N94" s="24"/>
    </row>
    <row r="95" spans="1:14" ht="9.75" customHeight="1">
      <c r="A95" s="20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5"/>
      <c r="M95" s="26"/>
      <c r="N95" s="24"/>
    </row>
    <row r="96" spans="1:14" ht="9.75" customHeight="1">
      <c r="A96" s="20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5"/>
      <c r="M96" s="26"/>
      <c r="N96" s="24"/>
    </row>
    <row r="97" spans="1:14" ht="9.75" customHeight="1">
      <c r="A97" s="20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5"/>
      <c r="M97" s="26"/>
      <c r="N97" s="24"/>
    </row>
    <row r="98" spans="1:14" ht="9.75" customHeight="1">
      <c r="A98" s="20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5"/>
      <c r="M98" s="26"/>
      <c r="N98" s="24"/>
    </row>
    <row r="99" spans="1:14" ht="9.75" customHeight="1">
      <c r="A99" s="20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5"/>
      <c r="M99" s="26"/>
      <c r="N99" s="24"/>
    </row>
    <row r="100" spans="1:14" ht="9.75" customHeight="1">
      <c r="A100" s="20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5"/>
      <c r="M100" s="26"/>
      <c r="N100" s="24"/>
    </row>
    <row r="101" spans="1:14" ht="9.75" customHeight="1">
      <c r="A101" s="20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5"/>
      <c r="M101" s="26"/>
      <c r="N101" s="24"/>
    </row>
    <row r="102" spans="1:14" ht="9.75" customHeight="1">
      <c r="A102" s="20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5"/>
      <c r="M102" s="26"/>
      <c r="N102" s="24"/>
    </row>
    <row r="103" spans="1:14" ht="9.75" customHeight="1">
      <c r="A103" s="20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5"/>
      <c r="M103" s="26"/>
      <c r="N103" s="24"/>
    </row>
    <row r="104" spans="1:14" ht="9.75" customHeight="1">
      <c r="A104" s="27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5"/>
      <c r="M104" s="26"/>
      <c r="N104" s="24"/>
    </row>
    <row r="105" spans="1:14" ht="9.75" customHeight="1">
      <c r="A105" s="20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5"/>
      <c r="M105" s="26"/>
      <c r="N105" s="24"/>
    </row>
    <row r="106" spans="1:14" ht="9.75" customHeight="1">
      <c r="A106" s="20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5"/>
      <c r="M106" s="26"/>
      <c r="N106" s="24"/>
    </row>
    <row r="107" spans="1:14" ht="9.75" customHeight="1">
      <c r="A107" s="20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5"/>
      <c r="M107" s="26"/>
      <c r="N107" s="24"/>
    </row>
    <row r="108" spans="1:14" ht="9.75" customHeight="1">
      <c r="A108" s="20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5"/>
      <c r="M108" s="26"/>
      <c r="N108" s="24"/>
    </row>
    <row r="109" spans="1:14" ht="9.75" customHeight="1">
      <c r="A109" s="20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5"/>
      <c r="M109" s="26"/>
      <c r="N109" s="24"/>
    </row>
    <row r="110" spans="1:14" ht="9.75" customHeight="1">
      <c r="A110" s="20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5"/>
      <c r="M110" s="26"/>
      <c r="N110" s="24"/>
    </row>
    <row r="111" spans="1:14" ht="9.75" customHeight="1">
      <c r="A111" s="20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5"/>
      <c r="M111" s="26"/>
      <c r="N111" s="24"/>
    </row>
    <row r="112" spans="1:14" ht="9.75" customHeight="1">
      <c r="A112" s="20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5"/>
      <c r="M112" s="26"/>
      <c r="N112" s="24"/>
    </row>
    <row r="113" spans="1:14" ht="9.75" customHeight="1">
      <c r="A113" s="20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5"/>
      <c r="M113" s="26"/>
      <c r="N113" s="24"/>
    </row>
    <row r="114" spans="1:14" ht="9.75" customHeight="1">
      <c r="A114" s="20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5"/>
      <c r="M114" s="26"/>
      <c r="N114" s="24"/>
    </row>
    <row r="115" spans="1:14" ht="9.75" customHeight="1">
      <c r="A115" s="20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5"/>
      <c r="M115" s="26"/>
      <c r="N115" s="24"/>
    </row>
    <row r="116" spans="1:14" ht="9.75" customHeight="1">
      <c r="A116" s="28"/>
      <c r="B116" s="29"/>
      <c r="C116" s="26"/>
      <c r="D116" s="24"/>
      <c r="E116" s="24"/>
      <c r="F116" s="24"/>
      <c r="G116" s="24"/>
      <c r="H116" s="24"/>
      <c r="I116" s="24"/>
      <c r="J116" s="24"/>
      <c r="K116" s="24"/>
      <c r="L116" s="25"/>
      <c r="M116" s="26"/>
      <c r="N116" s="24"/>
    </row>
    <row r="117" spans="1:14" ht="9.75" customHeight="1">
      <c r="A117" s="28"/>
      <c r="B117" s="29"/>
      <c r="C117" s="26"/>
      <c r="D117" s="24"/>
      <c r="E117" s="24"/>
      <c r="F117" s="24"/>
      <c r="G117" s="24"/>
      <c r="H117" s="24"/>
      <c r="I117" s="24"/>
      <c r="J117" s="24"/>
      <c r="K117" s="24"/>
      <c r="L117" s="25"/>
      <c r="M117" s="26"/>
      <c r="N117" s="24"/>
    </row>
    <row r="118" spans="1:14" ht="9.75" customHeight="1">
      <c r="A118" s="28"/>
      <c r="B118" s="29"/>
      <c r="C118" s="26"/>
      <c r="D118" s="24"/>
      <c r="E118" s="24"/>
      <c r="F118" s="24"/>
      <c r="G118" s="24"/>
      <c r="H118" s="24"/>
      <c r="I118" s="24"/>
      <c r="J118" s="24"/>
      <c r="K118" s="24"/>
      <c r="L118" s="25"/>
      <c r="M118" s="26"/>
      <c r="N118" s="24"/>
    </row>
    <row r="119" spans="1:14" ht="9.75" customHeight="1">
      <c r="A119" s="28"/>
      <c r="B119" s="29"/>
      <c r="C119" s="26"/>
      <c r="D119" s="24"/>
      <c r="E119" s="24"/>
      <c r="F119" s="24"/>
      <c r="G119" s="24"/>
      <c r="H119" s="24"/>
      <c r="I119" s="24"/>
      <c r="J119" s="24"/>
      <c r="K119" s="24"/>
      <c r="L119" s="25"/>
      <c r="M119" s="26"/>
      <c r="N119" s="24"/>
    </row>
    <row r="120" spans="1:14" ht="9.75" customHeight="1">
      <c r="A120" s="28"/>
      <c r="B120" s="29"/>
      <c r="C120" s="26"/>
      <c r="D120" s="24"/>
      <c r="E120" s="24"/>
      <c r="F120" s="24"/>
      <c r="G120" s="24"/>
      <c r="H120" s="24"/>
      <c r="I120" s="24"/>
      <c r="J120" s="24"/>
      <c r="K120" s="24"/>
      <c r="L120" s="25"/>
      <c r="M120" s="26"/>
      <c r="N120" s="24"/>
    </row>
    <row r="121" spans="1:14" ht="9.75" customHeight="1">
      <c r="A121" s="20"/>
      <c r="B121" s="3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</row>
    <row r="122" spans="1:14" ht="9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</row>
    <row r="123" spans="1:14" ht="9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</row>
  </sheetData>
  <mergeCells count="43">
    <mergeCell ref="A46:A48"/>
    <mergeCell ref="B46:B48"/>
    <mergeCell ref="D4:N4"/>
    <mergeCell ref="D6:J6"/>
    <mergeCell ref="K6:N6"/>
    <mergeCell ref="D13:L13"/>
    <mergeCell ref="M13:N13"/>
    <mergeCell ref="D7:J7"/>
    <mergeCell ref="K7:N7"/>
    <mergeCell ref="D8:J8"/>
    <mergeCell ref="K8:N8"/>
    <mergeCell ref="D9:J9"/>
    <mergeCell ref="K9:N9"/>
    <mergeCell ref="D10:J10"/>
    <mergeCell ref="K10:N10"/>
    <mergeCell ref="D11:J11"/>
    <mergeCell ref="K11:N11"/>
    <mergeCell ref="B12:J12"/>
    <mergeCell ref="B40:B42"/>
    <mergeCell ref="A43:A45"/>
    <mergeCell ref="B43:B45"/>
    <mergeCell ref="A14:A28"/>
    <mergeCell ref="B14:B28"/>
    <mergeCell ref="A29:A33"/>
    <mergeCell ref="B29:B33"/>
    <mergeCell ref="A34:A36"/>
    <mergeCell ref="B34:B36"/>
    <mergeCell ref="A57:N57"/>
    <mergeCell ref="F58:N61"/>
    <mergeCell ref="A2:L2"/>
    <mergeCell ref="M1:N2"/>
    <mergeCell ref="B6:C6"/>
    <mergeCell ref="A4:C4"/>
    <mergeCell ref="E49:G49"/>
    <mergeCell ref="A50:A54"/>
    <mergeCell ref="B50:B54"/>
    <mergeCell ref="A55:A56"/>
    <mergeCell ref="B55:B56"/>
    <mergeCell ref="C55:C56"/>
    <mergeCell ref="D55:N56"/>
    <mergeCell ref="A37:A39"/>
    <mergeCell ref="B37:B39"/>
    <mergeCell ref="A40:A42"/>
  </mergeCells>
  <phoneticPr fontId="3"/>
  <printOptions horizontalCentered="1"/>
  <pageMargins left="0.47244094488188981" right="0.35433070866141736" top="0.59055118110236227" bottom="0.78740157480314965" header="0.19685039370078741" footer="0.51181102362204722"/>
  <pageSetup paperSize="9" scale="85" orientation="portrait" r:id="rId1"/>
  <headerFooter alignWithMargins="0">
    <oddHeader>&amp;R&amp;"BIZ UDPゴシック,太字"&amp;10&amp;A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F3393-4765-4C40-96E1-3805A0A5BDF5}">
  <sheetPr codeName="Sheet13">
    <tabColor rgb="FFD60093"/>
    <pageSetUpPr fitToPage="1"/>
  </sheetPr>
  <dimension ref="A1:N123"/>
  <sheetViews>
    <sheetView tabSelected="1" topLeftCell="A46" zoomScaleNormal="100" zoomScaleSheetLayoutView="100" workbookViewId="0">
      <selection activeCell="T9" sqref="T9"/>
    </sheetView>
  </sheetViews>
  <sheetFormatPr defaultColWidth="7.6328125" defaultRowHeight="9.75" customHeight="1"/>
  <cols>
    <col min="1" max="1" width="13.90625" style="1" customWidth="1"/>
    <col min="2" max="2" width="12.453125" style="1" customWidth="1"/>
    <col min="3" max="3" width="2.81640625" style="1" customWidth="1"/>
    <col min="4" max="4" width="26.90625" style="1" customWidth="1"/>
    <col min="5" max="5" width="2.36328125" style="1" customWidth="1"/>
    <col min="6" max="6" width="9.6328125" style="1" customWidth="1"/>
    <col min="7" max="7" width="2.1796875" style="1" customWidth="1"/>
    <col min="8" max="8" width="5.08984375" style="1" customWidth="1"/>
    <col min="9" max="10" width="2.6328125" style="1" customWidth="1"/>
    <col min="11" max="11" width="4.81640625" style="1" customWidth="1"/>
    <col min="12" max="12" width="2" style="1" customWidth="1"/>
    <col min="13" max="13" width="9.1796875" style="1" customWidth="1"/>
    <col min="14" max="14" width="2.453125" style="1" customWidth="1"/>
    <col min="15" max="16384" width="7.6328125" style="1"/>
  </cols>
  <sheetData>
    <row r="1" spans="1:14" ht="14.5" thickTop="1">
      <c r="A1" s="37" t="s">
        <v>102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219" t="s">
        <v>79</v>
      </c>
      <c r="N1" s="220"/>
    </row>
    <row r="2" spans="1:14" ht="16.5" customHeight="1" thickBot="1">
      <c r="A2" s="218" t="s">
        <v>87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21"/>
      <c r="N2" s="222"/>
    </row>
    <row r="3" spans="1:14" ht="9.75" customHeight="1" thickTop="1">
      <c r="A3" s="2"/>
    </row>
    <row r="4" spans="1:14" ht="19.5" customHeight="1">
      <c r="A4" s="225" t="s">
        <v>104</v>
      </c>
      <c r="B4" s="226"/>
      <c r="C4" s="227"/>
      <c r="D4" s="265" t="e">
        <f>_xlfn.ARRAYTOTEXT(#REF!)</f>
        <v>#REF!</v>
      </c>
      <c r="E4" s="266"/>
      <c r="F4" s="266"/>
      <c r="G4" s="266"/>
      <c r="H4" s="266"/>
      <c r="I4" s="266"/>
      <c r="J4" s="266"/>
      <c r="K4" s="266"/>
      <c r="L4" s="266"/>
      <c r="M4" s="266"/>
      <c r="N4" s="267"/>
    </row>
    <row r="5" spans="1:14" ht="18" customHeight="1" thickBot="1">
      <c r="A5" s="40" t="s">
        <v>1</v>
      </c>
    </row>
    <row r="6" spans="1:14" s="49" customFormat="1" ht="15.75" customHeight="1" thickBot="1">
      <c r="A6" s="98" t="s">
        <v>75</v>
      </c>
      <c r="B6" s="223" t="s">
        <v>76</v>
      </c>
      <c r="C6" s="224"/>
      <c r="D6" s="268" t="s">
        <v>78</v>
      </c>
      <c r="E6" s="268"/>
      <c r="F6" s="268"/>
      <c r="G6" s="268"/>
      <c r="H6" s="268"/>
      <c r="I6" s="268"/>
      <c r="J6" s="268"/>
      <c r="K6" s="268" t="s">
        <v>77</v>
      </c>
      <c r="L6" s="268"/>
      <c r="M6" s="268"/>
      <c r="N6" s="269"/>
    </row>
    <row r="7" spans="1:14" ht="15.75" customHeight="1" thickTop="1">
      <c r="A7" s="99" t="s">
        <v>46</v>
      </c>
      <c r="B7" s="108">
        <f>SUM(E49)</f>
        <v>70000</v>
      </c>
      <c r="C7" s="45" t="s">
        <v>2</v>
      </c>
      <c r="D7" s="273" t="s">
        <v>45</v>
      </c>
      <c r="E7" s="274"/>
      <c r="F7" s="274"/>
      <c r="G7" s="274"/>
      <c r="H7" s="274"/>
      <c r="I7" s="274"/>
      <c r="J7" s="275"/>
      <c r="K7" s="276"/>
      <c r="L7" s="277"/>
      <c r="M7" s="277"/>
      <c r="N7" s="278"/>
    </row>
    <row r="8" spans="1:14" ht="15.75" customHeight="1">
      <c r="A8" s="106" t="s">
        <v>47</v>
      </c>
      <c r="B8" s="107" t="e">
        <f>#REF!</f>
        <v>#REF!</v>
      </c>
      <c r="C8" s="46" t="s">
        <v>2</v>
      </c>
      <c r="D8" s="279" t="s">
        <v>88</v>
      </c>
      <c r="E8" s="280"/>
      <c r="F8" s="280"/>
      <c r="G8" s="280"/>
      <c r="H8" s="280"/>
      <c r="I8" s="280"/>
      <c r="J8" s="281"/>
      <c r="K8" s="282"/>
      <c r="L8" s="283"/>
      <c r="M8" s="283"/>
      <c r="N8" s="284"/>
    </row>
    <row r="9" spans="1:14" ht="15.75" customHeight="1">
      <c r="A9" s="100" t="s">
        <v>48</v>
      </c>
      <c r="B9" s="42"/>
      <c r="C9" s="47" t="s">
        <v>2</v>
      </c>
      <c r="D9" s="285"/>
      <c r="E9" s="286"/>
      <c r="F9" s="286"/>
      <c r="G9" s="286"/>
      <c r="H9" s="286"/>
      <c r="I9" s="286"/>
      <c r="J9" s="287"/>
      <c r="K9" s="285"/>
      <c r="L9" s="286"/>
      <c r="M9" s="286"/>
      <c r="N9" s="287"/>
    </row>
    <row r="10" spans="1:14" ht="15.75" customHeight="1" thickBot="1">
      <c r="A10" s="100" t="s">
        <v>49</v>
      </c>
      <c r="B10" s="43"/>
      <c r="C10" s="47" t="s">
        <v>2</v>
      </c>
      <c r="D10" s="288"/>
      <c r="E10" s="289"/>
      <c r="F10" s="289"/>
      <c r="G10" s="289"/>
      <c r="H10" s="289"/>
      <c r="I10" s="289"/>
      <c r="J10" s="290"/>
      <c r="K10" s="288"/>
      <c r="L10" s="289"/>
      <c r="M10" s="289"/>
      <c r="N10" s="290"/>
    </row>
    <row r="11" spans="1:14" ht="17.25" customHeight="1" thickBot="1">
      <c r="A11" s="101" t="s">
        <v>3</v>
      </c>
      <c r="B11" s="44" t="e">
        <f>SUM(B7:B10)</f>
        <v>#REF!</v>
      </c>
      <c r="C11" s="48" t="s">
        <v>2</v>
      </c>
      <c r="D11" s="253"/>
      <c r="E11" s="254"/>
      <c r="F11" s="254"/>
      <c r="G11" s="254"/>
      <c r="H11" s="254"/>
      <c r="I11" s="254"/>
      <c r="J11" s="255"/>
      <c r="K11" s="253"/>
      <c r="L11" s="254"/>
      <c r="M11" s="254"/>
      <c r="N11" s="255"/>
    </row>
    <row r="12" spans="1:14" ht="18" customHeight="1" thickBot="1">
      <c r="A12" s="41" t="s">
        <v>4</v>
      </c>
      <c r="B12" s="291" t="str">
        <f>IF(B7-B49&lt;&gt;0,"分担金の収支が一致しておりません　（"&amp;ABS(B7-B49)&amp;"円分）",IF(B11-B55&lt;&gt;0,"全体の収支が一致しておりません　（"&amp;ABS(B11-B55)&amp;"円分）",""))</f>
        <v>分担金の収支が一致しておりません　（1000000円分）</v>
      </c>
      <c r="C12" s="291"/>
      <c r="D12" s="291"/>
      <c r="E12" s="291"/>
      <c r="F12" s="291"/>
      <c r="G12" s="291"/>
      <c r="H12" s="291"/>
      <c r="I12" s="291"/>
      <c r="J12" s="291"/>
      <c r="K12" s="31"/>
      <c r="L12" s="31"/>
      <c r="M12" s="31"/>
      <c r="N12" s="31"/>
    </row>
    <row r="13" spans="1:14" s="49" customFormat="1" ht="16.25" customHeight="1" thickBot="1">
      <c r="A13" s="102" t="s">
        <v>75</v>
      </c>
      <c r="B13" s="103" t="s">
        <v>81</v>
      </c>
      <c r="C13" s="104" t="s">
        <v>50</v>
      </c>
      <c r="D13" s="270" t="s">
        <v>80</v>
      </c>
      <c r="E13" s="270"/>
      <c r="F13" s="270"/>
      <c r="G13" s="270"/>
      <c r="H13" s="270"/>
      <c r="I13" s="270"/>
      <c r="J13" s="270"/>
      <c r="K13" s="270"/>
      <c r="L13" s="271"/>
      <c r="M13" s="272" t="s">
        <v>0</v>
      </c>
      <c r="N13" s="271"/>
    </row>
    <row r="14" spans="1:14" ht="15.75" customHeight="1">
      <c r="A14" s="247" t="s">
        <v>39</v>
      </c>
      <c r="B14" s="257">
        <f>SUM(M14:M28)</f>
        <v>951000</v>
      </c>
      <c r="C14" s="17"/>
      <c r="D14" s="17" t="s">
        <v>24</v>
      </c>
      <c r="E14" s="66" t="s">
        <v>9</v>
      </c>
      <c r="F14" s="109">
        <v>15000</v>
      </c>
      <c r="G14" s="70" t="s">
        <v>10</v>
      </c>
      <c r="H14" s="71">
        <v>2</v>
      </c>
      <c r="I14" s="19" t="s">
        <v>28</v>
      </c>
      <c r="J14" s="18" t="s">
        <v>10</v>
      </c>
      <c r="K14" s="53">
        <v>1</v>
      </c>
      <c r="L14" s="61" t="s">
        <v>7</v>
      </c>
      <c r="M14" s="115">
        <f>F14*H14*K14</f>
        <v>30000</v>
      </c>
      <c r="N14" s="57" t="s">
        <v>2</v>
      </c>
    </row>
    <row r="15" spans="1:14" ht="15.75" customHeight="1">
      <c r="A15" s="248"/>
      <c r="B15" s="258"/>
      <c r="C15" s="9"/>
      <c r="D15" s="9" t="s">
        <v>29</v>
      </c>
      <c r="E15" s="67" t="s">
        <v>9</v>
      </c>
      <c r="F15" s="110">
        <v>10000</v>
      </c>
      <c r="G15" s="10" t="s">
        <v>10</v>
      </c>
      <c r="H15" s="72">
        <v>2</v>
      </c>
      <c r="I15" s="11" t="s">
        <v>28</v>
      </c>
      <c r="J15" s="10" t="s">
        <v>10</v>
      </c>
      <c r="K15" s="54">
        <v>1</v>
      </c>
      <c r="L15" s="62" t="s">
        <v>7</v>
      </c>
      <c r="M15" s="116">
        <f>F15*H15*K15</f>
        <v>20000</v>
      </c>
      <c r="N15" s="58" t="s">
        <v>2</v>
      </c>
    </row>
    <row r="16" spans="1:14" ht="15.75" customHeight="1">
      <c r="A16" s="248"/>
      <c r="B16" s="258"/>
      <c r="C16" s="9"/>
      <c r="D16" s="9" t="s">
        <v>52</v>
      </c>
      <c r="E16" s="67" t="s">
        <v>9</v>
      </c>
      <c r="F16" s="110">
        <v>20000</v>
      </c>
      <c r="G16" s="10" t="s">
        <v>10</v>
      </c>
      <c r="H16" s="72">
        <v>10</v>
      </c>
      <c r="I16" s="11" t="s">
        <v>37</v>
      </c>
      <c r="J16" s="10" t="s">
        <v>10</v>
      </c>
      <c r="K16" s="54">
        <v>1</v>
      </c>
      <c r="L16" s="62" t="s">
        <v>7</v>
      </c>
      <c r="M16" s="116">
        <f t="shared" ref="M16:M24" si="0">F16*H16*K16</f>
        <v>200000</v>
      </c>
      <c r="N16" s="58" t="s">
        <v>2</v>
      </c>
    </row>
    <row r="17" spans="1:14" ht="15.75" customHeight="1">
      <c r="A17" s="248"/>
      <c r="B17" s="258"/>
      <c r="C17" s="9"/>
      <c r="D17" s="9" t="s">
        <v>53</v>
      </c>
      <c r="E17" s="67" t="s">
        <v>9</v>
      </c>
      <c r="F17" s="110">
        <v>10000</v>
      </c>
      <c r="G17" s="10" t="s">
        <v>10</v>
      </c>
      <c r="H17" s="72">
        <v>6</v>
      </c>
      <c r="I17" s="11" t="s">
        <v>28</v>
      </c>
      <c r="J17" s="10" t="s">
        <v>10</v>
      </c>
      <c r="K17" s="54">
        <v>1</v>
      </c>
      <c r="L17" s="62" t="s">
        <v>7</v>
      </c>
      <c r="M17" s="116">
        <f t="shared" si="0"/>
        <v>60000</v>
      </c>
      <c r="N17" s="58" t="s">
        <v>2</v>
      </c>
    </row>
    <row r="18" spans="1:14" ht="15.75" customHeight="1">
      <c r="A18" s="248"/>
      <c r="B18" s="258"/>
      <c r="C18" s="9"/>
      <c r="D18" s="9" t="s">
        <v>30</v>
      </c>
      <c r="E18" s="67" t="s">
        <v>9</v>
      </c>
      <c r="F18" s="110">
        <v>50000</v>
      </c>
      <c r="G18" s="10" t="s">
        <v>10</v>
      </c>
      <c r="H18" s="72">
        <v>1</v>
      </c>
      <c r="I18" s="11" t="s">
        <v>36</v>
      </c>
      <c r="J18" s="10" t="s">
        <v>10</v>
      </c>
      <c r="K18" s="54">
        <v>1</v>
      </c>
      <c r="L18" s="62" t="s">
        <v>7</v>
      </c>
      <c r="M18" s="116">
        <f t="shared" si="0"/>
        <v>50000</v>
      </c>
      <c r="N18" s="58" t="s">
        <v>2</v>
      </c>
    </row>
    <row r="19" spans="1:14" ht="15.75" customHeight="1">
      <c r="A19" s="248"/>
      <c r="B19" s="258"/>
      <c r="C19" s="9"/>
      <c r="D19" s="9" t="s">
        <v>54</v>
      </c>
      <c r="E19" s="67" t="s">
        <v>9</v>
      </c>
      <c r="F19" s="110">
        <v>15000</v>
      </c>
      <c r="G19" s="10" t="s">
        <v>10</v>
      </c>
      <c r="H19" s="72">
        <v>24</v>
      </c>
      <c r="I19" s="11" t="s">
        <v>28</v>
      </c>
      <c r="J19" s="10" t="s">
        <v>10</v>
      </c>
      <c r="K19" s="54">
        <v>1</v>
      </c>
      <c r="L19" s="62" t="s">
        <v>7</v>
      </c>
      <c r="M19" s="116">
        <f t="shared" si="0"/>
        <v>360000</v>
      </c>
      <c r="N19" s="58" t="s">
        <v>2</v>
      </c>
    </row>
    <row r="20" spans="1:14" ht="15.75" customHeight="1">
      <c r="A20" s="248"/>
      <c r="B20" s="258"/>
      <c r="C20" s="9"/>
      <c r="D20" s="9" t="s">
        <v>55</v>
      </c>
      <c r="E20" s="67" t="s">
        <v>9</v>
      </c>
      <c r="F20" s="110">
        <v>3000</v>
      </c>
      <c r="G20" s="10" t="s">
        <v>10</v>
      </c>
      <c r="H20" s="72">
        <v>8</v>
      </c>
      <c r="I20" s="11" t="s">
        <v>28</v>
      </c>
      <c r="J20" s="10" t="s">
        <v>10</v>
      </c>
      <c r="K20" s="54">
        <v>1</v>
      </c>
      <c r="L20" s="62" t="s">
        <v>7</v>
      </c>
      <c r="M20" s="116">
        <f t="shared" si="0"/>
        <v>24000</v>
      </c>
      <c r="N20" s="58" t="s">
        <v>2</v>
      </c>
    </row>
    <row r="21" spans="1:14" ht="15.75" customHeight="1">
      <c r="A21" s="248"/>
      <c r="B21" s="258"/>
      <c r="C21" s="9"/>
      <c r="D21" s="9" t="s">
        <v>31</v>
      </c>
      <c r="E21" s="67" t="s">
        <v>9</v>
      </c>
      <c r="F21" s="110">
        <v>5000</v>
      </c>
      <c r="G21" s="10" t="s">
        <v>10</v>
      </c>
      <c r="H21" s="72">
        <v>2</v>
      </c>
      <c r="I21" s="11" t="s">
        <v>28</v>
      </c>
      <c r="J21" s="10" t="s">
        <v>10</v>
      </c>
      <c r="K21" s="54">
        <v>1</v>
      </c>
      <c r="L21" s="62" t="s">
        <v>7</v>
      </c>
      <c r="M21" s="116">
        <f t="shared" si="0"/>
        <v>10000</v>
      </c>
      <c r="N21" s="58" t="s">
        <v>2</v>
      </c>
    </row>
    <row r="22" spans="1:14" ht="15.75" customHeight="1">
      <c r="A22" s="248"/>
      <c r="B22" s="258"/>
      <c r="C22" s="9"/>
      <c r="D22" s="9" t="s">
        <v>56</v>
      </c>
      <c r="E22" s="67" t="s">
        <v>9</v>
      </c>
      <c r="F22" s="110">
        <v>10000</v>
      </c>
      <c r="G22" s="10" t="s">
        <v>10</v>
      </c>
      <c r="H22" s="72">
        <v>2</v>
      </c>
      <c r="I22" s="11" t="s">
        <v>28</v>
      </c>
      <c r="J22" s="10" t="s">
        <v>10</v>
      </c>
      <c r="K22" s="54">
        <v>1</v>
      </c>
      <c r="L22" s="62" t="s">
        <v>7</v>
      </c>
      <c r="M22" s="116">
        <f t="shared" si="0"/>
        <v>20000</v>
      </c>
      <c r="N22" s="58" t="s">
        <v>2</v>
      </c>
    </row>
    <row r="23" spans="1:14" ht="15.75" customHeight="1">
      <c r="A23" s="248"/>
      <c r="B23" s="258"/>
      <c r="C23" s="9"/>
      <c r="D23" s="9" t="s">
        <v>57</v>
      </c>
      <c r="E23" s="67" t="s">
        <v>9</v>
      </c>
      <c r="F23" s="110">
        <v>50000</v>
      </c>
      <c r="G23" s="10" t="s">
        <v>10</v>
      </c>
      <c r="H23" s="72">
        <v>1</v>
      </c>
      <c r="I23" s="11" t="s">
        <v>36</v>
      </c>
      <c r="J23" s="10" t="s">
        <v>10</v>
      </c>
      <c r="K23" s="54">
        <v>1</v>
      </c>
      <c r="L23" s="62" t="s">
        <v>7</v>
      </c>
      <c r="M23" s="116">
        <f t="shared" si="0"/>
        <v>50000</v>
      </c>
      <c r="N23" s="58" t="s">
        <v>2</v>
      </c>
    </row>
    <row r="24" spans="1:14" ht="15.75" customHeight="1">
      <c r="A24" s="248"/>
      <c r="B24" s="258"/>
      <c r="C24" s="9"/>
      <c r="D24" s="9" t="s">
        <v>58</v>
      </c>
      <c r="E24" s="67" t="s">
        <v>9</v>
      </c>
      <c r="F24" s="110">
        <v>50000</v>
      </c>
      <c r="G24" s="10" t="s">
        <v>10</v>
      </c>
      <c r="H24" s="72">
        <v>1</v>
      </c>
      <c r="I24" s="11" t="s">
        <v>38</v>
      </c>
      <c r="J24" s="10" t="s">
        <v>10</v>
      </c>
      <c r="K24" s="54">
        <v>1</v>
      </c>
      <c r="L24" s="62" t="s">
        <v>7</v>
      </c>
      <c r="M24" s="116">
        <f t="shared" si="0"/>
        <v>50000</v>
      </c>
      <c r="N24" s="58" t="s">
        <v>2</v>
      </c>
    </row>
    <row r="25" spans="1:14" ht="15.75" customHeight="1">
      <c r="A25" s="248"/>
      <c r="B25" s="258"/>
      <c r="C25" s="9"/>
      <c r="D25" s="9" t="s">
        <v>32</v>
      </c>
      <c r="E25" s="67" t="s">
        <v>9</v>
      </c>
      <c r="F25" s="110">
        <v>5000</v>
      </c>
      <c r="G25" s="10" t="s">
        <v>10</v>
      </c>
      <c r="H25" s="72">
        <v>4</v>
      </c>
      <c r="I25" s="11" t="s">
        <v>28</v>
      </c>
      <c r="J25" s="10" t="s">
        <v>10</v>
      </c>
      <c r="K25" s="54">
        <v>1</v>
      </c>
      <c r="L25" s="62" t="s">
        <v>7</v>
      </c>
      <c r="M25" s="116">
        <f>F25*H25*K25</f>
        <v>20000</v>
      </c>
      <c r="N25" s="58" t="s">
        <v>2</v>
      </c>
    </row>
    <row r="26" spans="1:14" ht="15.75" customHeight="1">
      <c r="A26" s="248"/>
      <c r="B26" s="258"/>
      <c r="C26" s="9"/>
      <c r="D26" s="9" t="s">
        <v>33</v>
      </c>
      <c r="E26" s="67" t="s">
        <v>9</v>
      </c>
      <c r="F26" s="110">
        <v>200</v>
      </c>
      <c r="G26" s="10" t="s">
        <v>10</v>
      </c>
      <c r="H26" s="72">
        <v>50</v>
      </c>
      <c r="I26" s="11" t="s">
        <v>28</v>
      </c>
      <c r="J26" s="10" t="s">
        <v>10</v>
      </c>
      <c r="K26" s="54">
        <v>1</v>
      </c>
      <c r="L26" s="62" t="s">
        <v>7</v>
      </c>
      <c r="M26" s="116">
        <f>F26*H26*K26</f>
        <v>10000</v>
      </c>
      <c r="N26" s="58" t="s">
        <v>2</v>
      </c>
    </row>
    <row r="27" spans="1:14" ht="15.75" customHeight="1">
      <c r="A27" s="248"/>
      <c r="B27" s="258"/>
      <c r="C27" s="124" t="s">
        <v>93</v>
      </c>
      <c r="D27" s="124" t="s">
        <v>33</v>
      </c>
      <c r="E27" s="125" t="s">
        <v>9</v>
      </c>
      <c r="F27" s="126">
        <v>200</v>
      </c>
      <c r="G27" s="127" t="s">
        <v>10</v>
      </c>
      <c r="H27" s="128">
        <v>100</v>
      </c>
      <c r="I27" s="129" t="s">
        <v>28</v>
      </c>
      <c r="J27" s="127" t="s">
        <v>10</v>
      </c>
      <c r="K27" s="130">
        <v>1</v>
      </c>
      <c r="L27" s="131" t="s">
        <v>7</v>
      </c>
      <c r="M27" s="132">
        <f>F27*H27*K27</f>
        <v>20000</v>
      </c>
      <c r="N27" s="58" t="s">
        <v>2</v>
      </c>
    </row>
    <row r="28" spans="1:14" ht="15.75" customHeight="1">
      <c r="A28" s="249"/>
      <c r="B28" s="259"/>
      <c r="C28" s="133" t="s">
        <v>93</v>
      </c>
      <c r="D28" s="133" t="s">
        <v>94</v>
      </c>
      <c r="E28" s="134" t="s">
        <v>9</v>
      </c>
      <c r="F28" s="135">
        <v>27000</v>
      </c>
      <c r="G28" s="136" t="s">
        <v>10</v>
      </c>
      <c r="H28" s="137">
        <v>1</v>
      </c>
      <c r="I28" s="138" t="s">
        <v>36</v>
      </c>
      <c r="J28" s="136" t="s">
        <v>10</v>
      </c>
      <c r="K28" s="139">
        <v>1</v>
      </c>
      <c r="L28" s="140" t="s">
        <v>7</v>
      </c>
      <c r="M28" s="141">
        <f>F28*H28*K28</f>
        <v>27000</v>
      </c>
      <c r="N28" s="59" t="s">
        <v>2</v>
      </c>
    </row>
    <row r="29" spans="1:14" ht="15.75" customHeight="1">
      <c r="A29" s="260" t="s">
        <v>40</v>
      </c>
      <c r="B29" s="261">
        <f>SUM(M29:M33)</f>
        <v>50000</v>
      </c>
      <c r="C29" s="6"/>
      <c r="D29" s="6" t="s">
        <v>25</v>
      </c>
      <c r="E29" s="69" t="s">
        <v>9</v>
      </c>
      <c r="F29" s="112">
        <v>10000</v>
      </c>
      <c r="G29" s="7" t="s">
        <v>10</v>
      </c>
      <c r="H29" s="74">
        <v>1</v>
      </c>
      <c r="I29" s="8" t="s">
        <v>36</v>
      </c>
      <c r="J29" s="7" t="s">
        <v>10</v>
      </c>
      <c r="K29" s="56">
        <v>1</v>
      </c>
      <c r="L29" s="64" t="s">
        <v>7</v>
      </c>
      <c r="M29" s="118">
        <f>F29*H29*K29</f>
        <v>10000</v>
      </c>
      <c r="N29" s="60" t="s">
        <v>2</v>
      </c>
    </row>
    <row r="30" spans="1:14" ht="15.75" customHeight="1">
      <c r="A30" s="248"/>
      <c r="B30" s="258"/>
      <c r="C30" s="9"/>
      <c r="D30" s="9" t="s">
        <v>35</v>
      </c>
      <c r="E30" s="67" t="s">
        <v>9</v>
      </c>
      <c r="F30" s="110">
        <v>20000</v>
      </c>
      <c r="G30" s="10" t="s">
        <v>10</v>
      </c>
      <c r="H30" s="72">
        <v>1</v>
      </c>
      <c r="I30" s="11" t="s">
        <v>28</v>
      </c>
      <c r="J30" s="10" t="s">
        <v>10</v>
      </c>
      <c r="K30" s="54">
        <v>2</v>
      </c>
      <c r="L30" s="62" t="s">
        <v>7</v>
      </c>
      <c r="M30" s="116">
        <f t="shared" ref="M30:M32" si="1">F30*H30*K30</f>
        <v>40000</v>
      </c>
      <c r="N30" s="58" t="s">
        <v>2</v>
      </c>
    </row>
    <row r="31" spans="1:14" ht="15.75" customHeight="1">
      <c r="A31" s="248"/>
      <c r="B31" s="258"/>
      <c r="C31" s="9"/>
      <c r="D31" s="9"/>
      <c r="E31" s="67" t="s">
        <v>5</v>
      </c>
      <c r="F31" s="110"/>
      <c r="G31" s="10" t="s">
        <v>6</v>
      </c>
      <c r="H31" s="72"/>
      <c r="I31" s="11"/>
      <c r="J31" s="10" t="s">
        <v>6</v>
      </c>
      <c r="K31" s="54"/>
      <c r="L31" s="62" t="s">
        <v>7</v>
      </c>
      <c r="M31" s="116">
        <f t="shared" si="1"/>
        <v>0</v>
      </c>
      <c r="N31" s="58" t="s">
        <v>2</v>
      </c>
    </row>
    <row r="32" spans="1:14" ht="15.75" customHeight="1">
      <c r="A32" s="248"/>
      <c r="B32" s="258"/>
      <c r="C32" s="9"/>
      <c r="D32" s="9"/>
      <c r="E32" s="67" t="s">
        <v>5</v>
      </c>
      <c r="F32" s="110"/>
      <c r="G32" s="10" t="s">
        <v>6</v>
      </c>
      <c r="H32" s="72"/>
      <c r="I32" s="11"/>
      <c r="J32" s="10" t="s">
        <v>6</v>
      </c>
      <c r="K32" s="54"/>
      <c r="L32" s="62" t="s">
        <v>7</v>
      </c>
      <c r="M32" s="116">
        <f t="shared" si="1"/>
        <v>0</v>
      </c>
      <c r="N32" s="58" t="s">
        <v>2</v>
      </c>
    </row>
    <row r="33" spans="1:14" ht="15.75" customHeight="1">
      <c r="A33" s="249"/>
      <c r="B33" s="259"/>
      <c r="C33" s="34"/>
      <c r="D33" s="34"/>
      <c r="E33" s="68" t="s">
        <v>5</v>
      </c>
      <c r="F33" s="111"/>
      <c r="G33" s="35" t="s">
        <v>6</v>
      </c>
      <c r="H33" s="73"/>
      <c r="I33" s="36"/>
      <c r="J33" s="35" t="s">
        <v>6</v>
      </c>
      <c r="K33" s="55"/>
      <c r="L33" s="63" t="s">
        <v>7</v>
      </c>
      <c r="M33" s="117">
        <f>F33*H33*K33</f>
        <v>0</v>
      </c>
      <c r="N33" s="59" t="s">
        <v>2</v>
      </c>
    </row>
    <row r="34" spans="1:14" ht="15.75" customHeight="1">
      <c r="A34" s="260" t="s">
        <v>41</v>
      </c>
      <c r="B34" s="261">
        <f>SUM(M34:M36)</f>
        <v>8000</v>
      </c>
      <c r="C34" s="6"/>
      <c r="D34" s="6" t="s">
        <v>26</v>
      </c>
      <c r="E34" s="69" t="s">
        <v>9</v>
      </c>
      <c r="F34" s="112">
        <v>2000</v>
      </c>
      <c r="G34" s="7" t="s">
        <v>10</v>
      </c>
      <c r="H34" s="74">
        <v>1</v>
      </c>
      <c r="I34" s="8"/>
      <c r="J34" s="7" t="s">
        <v>10</v>
      </c>
      <c r="K34" s="56">
        <v>4</v>
      </c>
      <c r="L34" s="64" t="s">
        <v>7</v>
      </c>
      <c r="M34" s="118">
        <f>F34*H34*K34</f>
        <v>8000</v>
      </c>
      <c r="N34" s="60" t="s">
        <v>2</v>
      </c>
    </row>
    <row r="35" spans="1:14" ht="15.75" customHeight="1">
      <c r="A35" s="248"/>
      <c r="B35" s="258"/>
      <c r="C35" s="9"/>
      <c r="D35" s="9"/>
      <c r="E35" s="67" t="s">
        <v>9</v>
      </c>
      <c r="F35" s="110"/>
      <c r="G35" s="10" t="s">
        <v>10</v>
      </c>
      <c r="H35" s="72"/>
      <c r="I35" s="11"/>
      <c r="J35" s="10" t="s">
        <v>10</v>
      </c>
      <c r="K35" s="54"/>
      <c r="L35" s="62" t="s">
        <v>7</v>
      </c>
      <c r="M35" s="116">
        <f t="shared" ref="M35" si="2">F35*H35*K35</f>
        <v>0</v>
      </c>
      <c r="N35" s="58" t="s">
        <v>2</v>
      </c>
    </row>
    <row r="36" spans="1:14" ht="15.75" customHeight="1">
      <c r="A36" s="249"/>
      <c r="B36" s="259"/>
      <c r="C36" s="34"/>
      <c r="D36" s="34"/>
      <c r="E36" s="68" t="s">
        <v>9</v>
      </c>
      <c r="F36" s="111"/>
      <c r="G36" s="35" t="s">
        <v>10</v>
      </c>
      <c r="H36" s="73"/>
      <c r="I36" s="36"/>
      <c r="J36" s="35" t="s">
        <v>10</v>
      </c>
      <c r="K36" s="55"/>
      <c r="L36" s="63" t="s">
        <v>7</v>
      </c>
      <c r="M36" s="117">
        <f>F36*H36*K36</f>
        <v>0</v>
      </c>
      <c r="N36" s="59" t="s">
        <v>2</v>
      </c>
    </row>
    <row r="37" spans="1:14" ht="16.25" customHeight="1">
      <c r="A37" s="247" t="s">
        <v>42</v>
      </c>
      <c r="B37" s="250">
        <f>SUM(M37:M39)</f>
        <v>35000</v>
      </c>
      <c r="C37" s="50"/>
      <c r="D37" s="17" t="s">
        <v>98</v>
      </c>
      <c r="E37" s="66" t="s">
        <v>9</v>
      </c>
      <c r="F37" s="113">
        <v>15000</v>
      </c>
      <c r="G37" s="18" t="s">
        <v>10</v>
      </c>
      <c r="H37" s="75">
        <v>1</v>
      </c>
      <c r="I37" s="19" t="s">
        <v>27</v>
      </c>
      <c r="J37" s="18" t="s">
        <v>10</v>
      </c>
      <c r="K37" s="53">
        <v>1</v>
      </c>
      <c r="L37" s="65" t="s">
        <v>7</v>
      </c>
      <c r="M37" s="119">
        <v>14200</v>
      </c>
      <c r="N37" s="57" t="s">
        <v>2</v>
      </c>
    </row>
    <row r="38" spans="1:14" ht="16.25" customHeight="1">
      <c r="A38" s="248"/>
      <c r="B38" s="251"/>
      <c r="C38" s="142" t="s">
        <v>93</v>
      </c>
      <c r="D38" s="124" t="s">
        <v>97</v>
      </c>
      <c r="E38" s="125" t="s">
        <v>9</v>
      </c>
      <c r="F38" s="126">
        <v>15000</v>
      </c>
      <c r="G38" s="127" t="s">
        <v>10</v>
      </c>
      <c r="H38" s="128">
        <v>1</v>
      </c>
      <c r="I38" s="129" t="s">
        <v>27</v>
      </c>
      <c r="J38" s="127" t="s">
        <v>10</v>
      </c>
      <c r="K38" s="130">
        <v>1</v>
      </c>
      <c r="L38" s="131" t="s">
        <v>7</v>
      </c>
      <c r="M38" s="132">
        <v>800</v>
      </c>
      <c r="N38" s="143" t="s">
        <v>2</v>
      </c>
    </row>
    <row r="39" spans="1:14" ht="16.25" customHeight="1">
      <c r="A39" s="249"/>
      <c r="B39" s="252"/>
      <c r="C39" s="144" t="s">
        <v>93</v>
      </c>
      <c r="D39" s="133" t="s">
        <v>95</v>
      </c>
      <c r="E39" s="134" t="s">
        <v>9</v>
      </c>
      <c r="F39" s="135">
        <v>20000</v>
      </c>
      <c r="G39" s="136" t="s">
        <v>10</v>
      </c>
      <c r="H39" s="137">
        <v>1</v>
      </c>
      <c r="I39" s="138" t="s">
        <v>27</v>
      </c>
      <c r="J39" s="136" t="s">
        <v>10</v>
      </c>
      <c r="K39" s="139">
        <v>1</v>
      </c>
      <c r="L39" s="140" t="s">
        <v>7</v>
      </c>
      <c r="M39" s="141">
        <f>F39*H39*K39</f>
        <v>20000</v>
      </c>
      <c r="N39" s="145" t="s">
        <v>2</v>
      </c>
    </row>
    <row r="40" spans="1:14" ht="16.25" customHeight="1">
      <c r="A40" s="247" t="s">
        <v>43</v>
      </c>
      <c r="B40" s="250">
        <f>SUM(M40:M42)</f>
        <v>9600</v>
      </c>
      <c r="C40" s="50"/>
      <c r="D40" s="17" t="s">
        <v>89</v>
      </c>
      <c r="E40" s="66" t="s">
        <v>9</v>
      </c>
      <c r="F40" s="113">
        <v>4800</v>
      </c>
      <c r="G40" s="18" t="s">
        <v>10</v>
      </c>
      <c r="H40" s="75">
        <v>1</v>
      </c>
      <c r="I40" s="19" t="s">
        <v>27</v>
      </c>
      <c r="J40" s="18" t="s">
        <v>10</v>
      </c>
      <c r="K40" s="53">
        <v>2</v>
      </c>
      <c r="L40" s="65" t="s">
        <v>7</v>
      </c>
      <c r="M40" s="119">
        <f>F40*H40*K40</f>
        <v>9600</v>
      </c>
      <c r="N40" s="57" t="s">
        <v>2</v>
      </c>
    </row>
    <row r="41" spans="1:14" ht="16.25" customHeight="1">
      <c r="A41" s="248"/>
      <c r="B41" s="251"/>
      <c r="C41" s="51"/>
      <c r="D41" s="9" t="s">
        <v>90</v>
      </c>
      <c r="E41" s="67" t="s">
        <v>9</v>
      </c>
      <c r="F41" s="110"/>
      <c r="G41" s="10" t="s">
        <v>10</v>
      </c>
      <c r="H41" s="72"/>
      <c r="I41" s="11"/>
      <c r="J41" s="10" t="s">
        <v>10</v>
      </c>
      <c r="K41" s="54"/>
      <c r="L41" s="62" t="s">
        <v>7</v>
      </c>
      <c r="M41" s="116">
        <f t="shared" ref="M41:M42" si="3">F41*H41*K41</f>
        <v>0</v>
      </c>
      <c r="N41" s="58" t="s">
        <v>2</v>
      </c>
    </row>
    <row r="42" spans="1:14" ht="16.25" customHeight="1">
      <c r="A42" s="249"/>
      <c r="B42" s="252"/>
      <c r="C42" s="52"/>
      <c r="D42" s="34"/>
      <c r="E42" s="68" t="s">
        <v>9</v>
      </c>
      <c r="F42" s="111"/>
      <c r="G42" s="35" t="s">
        <v>10</v>
      </c>
      <c r="H42" s="73"/>
      <c r="I42" s="36"/>
      <c r="J42" s="35" t="s">
        <v>10</v>
      </c>
      <c r="K42" s="55"/>
      <c r="L42" s="63" t="s">
        <v>7</v>
      </c>
      <c r="M42" s="117">
        <f t="shared" si="3"/>
        <v>0</v>
      </c>
      <c r="N42" s="59" t="s">
        <v>2</v>
      </c>
    </row>
    <row r="43" spans="1:14" ht="16.25" customHeight="1">
      <c r="A43" s="247" t="s">
        <v>44</v>
      </c>
      <c r="B43" s="250">
        <f>SUM(M43:M45)</f>
        <v>12000</v>
      </c>
      <c r="C43" s="50"/>
      <c r="D43" s="17" t="s">
        <v>34</v>
      </c>
      <c r="E43" s="66" t="s">
        <v>9</v>
      </c>
      <c r="F43" s="113">
        <v>12000</v>
      </c>
      <c r="G43" s="18" t="s">
        <v>10</v>
      </c>
      <c r="H43" s="75">
        <v>1</v>
      </c>
      <c r="I43" s="19" t="s">
        <v>20</v>
      </c>
      <c r="J43" s="18" t="s">
        <v>10</v>
      </c>
      <c r="K43" s="53">
        <v>1</v>
      </c>
      <c r="L43" s="65" t="s">
        <v>7</v>
      </c>
      <c r="M43" s="119">
        <f>F43*H43*K43</f>
        <v>12000</v>
      </c>
      <c r="N43" s="57" t="s">
        <v>2</v>
      </c>
    </row>
    <row r="44" spans="1:14" ht="16.25" customHeight="1">
      <c r="A44" s="248"/>
      <c r="B44" s="251"/>
      <c r="C44" s="51"/>
      <c r="D44" s="9"/>
      <c r="E44" s="67" t="s">
        <v>9</v>
      </c>
      <c r="F44" s="110"/>
      <c r="G44" s="10" t="s">
        <v>10</v>
      </c>
      <c r="H44" s="72"/>
      <c r="I44" s="11"/>
      <c r="J44" s="10" t="s">
        <v>10</v>
      </c>
      <c r="K44" s="54"/>
      <c r="L44" s="62" t="s">
        <v>7</v>
      </c>
      <c r="M44" s="116">
        <f t="shared" ref="M44:M45" si="4">F44*H44*K44</f>
        <v>0</v>
      </c>
      <c r="N44" s="58" t="s">
        <v>2</v>
      </c>
    </row>
    <row r="45" spans="1:14" ht="16.25" customHeight="1">
      <c r="A45" s="249"/>
      <c r="B45" s="252"/>
      <c r="C45" s="52"/>
      <c r="D45" s="34"/>
      <c r="E45" s="68" t="s">
        <v>9</v>
      </c>
      <c r="F45" s="111"/>
      <c r="G45" s="35" t="s">
        <v>10</v>
      </c>
      <c r="H45" s="73"/>
      <c r="I45" s="36"/>
      <c r="J45" s="35" t="s">
        <v>10</v>
      </c>
      <c r="K45" s="55"/>
      <c r="L45" s="63" t="s">
        <v>7</v>
      </c>
      <c r="M45" s="117">
        <f t="shared" si="4"/>
        <v>0</v>
      </c>
      <c r="N45" s="59" t="s">
        <v>2</v>
      </c>
    </row>
    <row r="46" spans="1:14" ht="15.75" customHeight="1">
      <c r="A46" s="262" t="s">
        <v>22</v>
      </c>
      <c r="B46" s="250">
        <f>SUM(M46:M48)</f>
        <v>4400</v>
      </c>
      <c r="C46" s="50"/>
      <c r="D46" s="17" t="s">
        <v>91</v>
      </c>
      <c r="E46" s="66" t="s">
        <v>9</v>
      </c>
      <c r="F46" s="113">
        <v>440</v>
      </c>
      <c r="G46" s="18" t="s">
        <v>10</v>
      </c>
      <c r="H46" s="75">
        <v>1</v>
      </c>
      <c r="I46" s="19" t="s">
        <v>92</v>
      </c>
      <c r="J46" s="18" t="s">
        <v>10</v>
      </c>
      <c r="K46" s="53">
        <v>5</v>
      </c>
      <c r="L46" s="65" t="s">
        <v>7</v>
      </c>
      <c r="M46" s="119">
        <f>F46*H46*K46</f>
        <v>2200</v>
      </c>
      <c r="N46" s="57" t="s">
        <v>2</v>
      </c>
    </row>
    <row r="47" spans="1:14" ht="15.75" customHeight="1">
      <c r="A47" s="263"/>
      <c r="B47" s="251"/>
      <c r="C47" s="142" t="s">
        <v>93</v>
      </c>
      <c r="D47" s="124" t="s">
        <v>99</v>
      </c>
      <c r="E47" s="125" t="s">
        <v>5</v>
      </c>
      <c r="F47" s="126">
        <v>440</v>
      </c>
      <c r="G47" s="127" t="s">
        <v>6</v>
      </c>
      <c r="H47" s="128">
        <v>1</v>
      </c>
      <c r="I47" s="129" t="s">
        <v>92</v>
      </c>
      <c r="J47" s="127" t="s">
        <v>6</v>
      </c>
      <c r="K47" s="130">
        <v>5</v>
      </c>
      <c r="L47" s="131" t="s">
        <v>7</v>
      </c>
      <c r="M47" s="132">
        <f t="shared" ref="M47:M48" si="5">F47*H47*K47</f>
        <v>2200</v>
      </c>
      <c r="N47" s="143" t="s">
        <v>2</v>
      </c>
    </row>
    <row r="48" spans="1:14" ht="15.75" customHeight="1" thickBot="1">
      <c r="A48" s="264"/>
      <c r="B48" s="252"/>
      <c r="C48" s="52"/>
      <c r="D48" s="34"/>
      <c r="E48" s="68" t="s">
        <v>5</v>
      </c>
      <c r="F48" s="111"/>
      <c r="G48" s="35" t="s">
        <v>6</v>
      </c>
      <c r="H48" s="73"/>
      <c r="I48" s="36"/>
      <c r="J48" s="35" t="s">
        <v>6</v>
      </c>
      <c r="K48" s="55"/>
      <c r="L48" s="63" t="s">
        <v>7</v>
      </c>
      <c r="M48" s="117">
        <f t="shared" si="5"/>
        <v>0</v>
      </c>
      <c r="N48" s="59" t="s">
        <v>2</v>
      </c>
    </row>
    <row r="49" spans="1:14" ht="22" customHeight="1" thickBot="1">
      <c r="A49" s="105" t="s">
        <v>8</v>
      </c>
      <c r="B49" s="123">
        <f>SUM(B14:B46)</f>
        <v>1070000</v>
      </c>
      <c r="C49" s="12" t="s">
        <v>2</v>
      </c>
      <c r="D49" s="13" t="s">
        <v>51</v>
      </c>
      <c r="E49" s="228">
        <f>SUMIF(C14:C48,"☆",M14:M48)</f>
        <v>70000</v>
      </c>
      <c r="F49" s="228"/>
      <c r="G49" s="229"/>
      <c r="H49" s="14"/>
      <c r="I49" s="15"/>
      <c r="J49" s="14"/>
      <c r="K49" s="14"/>
      <c r="L49" s="15"/>
      <c r="M49" s="14"/>
      <c r="N49" s="16"/>
    </row>
    <row r="50" spans="1:14" ht="15.75" customHeight="1">
      <c r="A50" s="230" t="s">
        <v>23</v>
      </c>
      <c r="B50" s="233">
        <f>SUM(M50:M54)</f>
        <v>0</v>
      </c>
      <c r="C50" s="146" t="s">
        <v>100</v>
      </c>
      <c r="D50" s="147" t="s">
        <v>96</v>
      </c>
      <c r="E50" s="148" t="s">
        <v>9</v>
      </c>
      <c r="F50" s="149">
        <v>15000</v>
      </c>
      <c r="G50" s="148" t="s">
        <v>10</v>
      </c>
      <c r="H50" s="150">
        <v>1</v>
      </c>
      <c r="I50" s="151" t="s">
        <v>20</v>
      </c>
      <c r="J50" s="152" t="s">
        <v>10</v>
      </c>
      <c r="K50" s="153">
        <v>1</v>
      </c>
      <c r="L50" s="154" t="s">
        <v>7</v>
      </c>
      <c r="M50" s="155">
        <v>0</v>
      </c>
      <c r="N50" s="156" t="s">
        <v>2</v>
      </c>
    </row>
    <row r="51" spans="1:14" ht="15.75" customHeight="1">
      <c r="A51" s="231"/>
      <c r="B51" s="234"/>
      <c r="C51" s="82"/>
      <c r="D51" s="9"/>
      <c r="E51" s="67" t="s">
        <v>5</v>
      </c>
      <c r="F51" s="110"/>
      <c r="G51" s="10" t="s">
        <v>6</v>
      </c>
      <c r="H51" s="72"/>
      <c r="I51" s="11"/>
      <c r="J51" s="10" t="s">
        <v>6</v>
      </c>
      <c r="K51" s="54"/>
      <c r="L51" s="62" t="s">
        <v>7</v>
      </c>
      <c r="M51" s="121">
        <f>F51*H51*K51</f>
        <v>0</v>
      </c>
      <c r="N51" s="58" t="s">
        <v>2</v>
      </c>
    </row>
    <row r="52" spans="1:14" ht="15.75" customHeight="1">
      <c r="A52" s="231"/>
      <c r="B52" s="234"/>
      <c r="C52" s="82"/>
      <c r="D52" s="9"/>
      <c r="E52" s="67" t="s">
        <v>5</v>
      </c>
      <c r="F52" s="110"/>
      <c r="G52" s="10" t="s">
        <v>6</v>
      </c>
      <c r="H52" s="72"/>
      <c r="I52" s="11"/>
      <c r="J52" s="10" t="s">
        <v>6</v>
      </c>
      <c r="K52" s="54"/>
      <c r="L52" s="62" t="s">
        <v>7</v>
      </c>
      <c r="M52" s="121">
        <f>F52*H52*K52</f>
        <v>0</v>
      </c>
      <c r="N52" s="58" t="s">
        <v>2</v>
      </c>
    </row>
    <row r="53" spans="1:14" ht="15.75" customHeight="1">
      <c r="A53" s="231"/>
      <c r="B53" s="234"/>
      <c r="C53" s="82"/>
      <c r="D53" s="9"/>
      <c r="E53" s="67" t="s">
        <v>5</v>
      </c>
      <c r="F53" s="110"/>
      <c r="G53" s="10" t="s">
        <v>6</v>
      </c>
      <c r="H53" s="72"/>
      <c r="I53" s="11"/>
      <c r="J53" s="10" t="s">
        <v>6</v>
      </c>
      <c r="K53" s="54"/>
      <c r="L53" s="62" t="s">
        <v>7</v>
      </c>
      <c r="M53" s="121">
        <f>F53*H53*K53</f>
        <v>0</v>
      </c>
      <c r="N53" s="58" t="s">
        <v>2</v>
      </c>
    </row>
    <row r="54" spans="1:14" ht="15.75" customHeight="1" thickBot="1">
      <c r="A54" s="232"/>
      <c r="B54" s="234"/>
      <c r="C54" s="83"/>
      <c r="D54" s="9"/>
      <c r="E54" s="67" t="s">
        <v>5</v>
      </c>
      <c r="F54" s="114"/>
      <c r="G54" s="76" t="s">
        <v>6</v>
      </c>
      <c r="H54" s="77"/>
      <c r="I54" s="11"/>
      <c r="J54" s="10" t="s">
        <v>6</v>
      </c>
      <c r="K54" s="54"/>
      <c r="L54" s="78" t="s">
        <v>7</v>
      </c>
      <c r="M54" s="122">
        <f>F54*H54*K54</f>
        <v>0</v>
      </c>
      <c r="N54" s="80" t="s">
        <v>2</v>
      </c>
    </row>
    <row r="55" spans="1:14" ht="11" customHeight="1" thickTop="1">
      <c r="A55" s="235" t="s">
        <v>3</v>
      </c>
      <c r="B55" s="237">
        <f>B50+B49</f>
        <v>1070000</v>
      </c>
      <c r="C55" s="239" t="s">
        <v>2</v>
      </c>
      <c r="D55" s="241"/>
      <c r="E55" s="242"/>
      <c r="F55" s="242"/>
      <c r="G55" s="242"/>
      <c r="H55" s="242"/>
      <c r="I55" s="242"/>
      <c r="J55" s="242"/>
      <c r="K55" s="242"/>
      <c r="L55" s="242"/>
      <c r="M55" s="242"/>
      <c r="N55" s="243"/>
    </row>
    <row r="56" spans="1:14" ht="11" customHeight="1" thickBot="1">
      <c r="A56" s="236"/>
      <c r="B56" s="238"/>
      <c r="C56" s="240"/>
      <c r="D56" s="244"/>
      <c r="E56" s="245"/>
      <c r="F56" s="245"/>
      <c r="G56" s="245"/>
      <c r="H56" s="245"/>
      <c r="I56" s="245"/>
      <c r="J56" s="245"/>
      <c r="K56" s="245"/>
      <c r="L56" s="245"/>
      <c r="M56" s="245"/>
      <c r="N56" s="246"/>
    </row>
    <row r="57" spans="1:14" ht="35.25" customHeight="1">
      <c r="A57" s="215" t="s">
        <v>101</v>
      </c>
      <c r="B57" s="215"/>
      <c r="C57" s="215"/>
      <c r="D57" s="215"/>
      <c r="E57" s="215"/>
      <c r="F57" s="215"/>
      <c r="G57" s="215"/>
      <c r="H57" s="215"/>
      <c r="I57" s="215"/>
      <c r="J57" s="215"/>
      <c r="K57" s="215"/>
      <c r="L57" s="215"/>
      <c r="M57" s="215"/>
      <c r="N57" s="215"/>
    </row>
    <row r="58" spans="1:14" ht="15" customHeight="1">
      <c r="A58" s="33"/>
      <c r="D58" s="21"/>
      <c r="F58" s="216"/>
      <c r="G58" s="217"/>
      <c r="H58" s="217"/>
      <c r="I58" s="217"/>
      <c r="J58" s="217"/>
      <c r="K58" s="217"/>
      <c r="L58" s="217"/>
      <c r="M58" s="217"/>
      <c r="N58" s="217"/>
    </row>
    <row r="59" spans="1:14" ht="12.75" customHeight="1">
      <c r="F59" s="217"/>
      <c r="G59" s="217"/>
      <c r="H59" s="217"/>
      <c r="I59" s="217"/>
      <c r="J59" s="217"/>
      <c r="K59" s="217"/>
      <c r="L59" s="217"/>
      <c r="M59" s="217"/>
      <c r="N59" s="217"/>
    </row>
    <row r="60" spans="1:14" ht="9.75" customHeight="1">
      <c r="F60" s="217"/>
      <c r="G60" s="217"/>
      <c r="H60" s="217"/>
      <c r="I60" s="217"/>
      <c r="J60" s="217"/>
      <c r="K60" s="217"/>
      <c r="L60" s="217"/>
      <c r="M60" s="217"/>
      <c r="N60" s="217"/>
    </row>
    <row r="61" spans="1:14" ht="9.75" customHeight="1">
      <c r="F61" s="217"/>
      <c r="G61" s="217"/>
      <c r="H61" s="217"/>
      <c r="I61" s="217"/>
      <c r="J61" s="217"/>
      <c r="K61" s="217"/>
      <c r="L61" s="217"/>
      <c r="M61" s="217"/>
      <c r="N61" s="217"/>
    </row>
    <row r="65" spans="1:14" ht="9.75" customHeight="1">
      <c r="A65" s="22"/>
      <c r="B65" s="3"/>
      <c r="C65" s="4"/>
      <c r="D65" s="5"/>
      <c r="E65" s="4"/>
      <c r="F65" s="5"/>
      <c r="G65" s="5"/>
      <c r="H65" s="3"/>
      <c r="I65" s="5"/>
      <c r="J65" s="4"/>
      <c r="K65" s="3"/>
    </row>
    <row r="67" spans="1:14" ht="9.75" customHeight="1">
      <c r="A67" s="22"/>
      <c r="B67" s="3"/>
      <c r="C67" s="4"/>
      <c r="D67" s="5"/>
      <c r="E67" s="4"/>
      <c r="F67" s="5"/>
      <c r="G67" s="5"/>
      <c r="H67" s="3"/>
      <c r="I67" s="5"/>
      <c r="J67" s="4"/>
      <c r="K67" s="3"/>
    </row>
    <row r="68" spans="1:14" ht="9.75" customHeight="1">
      <c r="A68" s="23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5"/>
      <c r="M68" s="26"/>
      <c r="N68" s="24"/>
    </row>
    <row r="69" spans="1:14" ht="9.75" customHeight="1">
      <c r="A69" s="23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5"/>
      <c r="M69" s="26"/>
      <c r="N69" s="24"/>
    </row>
    <row r="70" spans="1:14" ht="9.75" customHeight="1">
      <c r="A70" s="23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5"/>
      <c r="M70" s="26"/>
      <c r="N70" s="24"/>
    </row>
    <row r="71" spans="1:14" ht="9.75" customHeight="1">
      <c r="A71" s="23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5"/>
      <c r="M71" s="26"/>
      <c r="N71" s="24"/>
    </row>
    <row r="72" spans="1:14" ht="9.75" customHeight="1">
      <c r="A72" s="23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5"/>
      <c r="M72" s="26"/>
      <c r="N72" s="24"/>
    </row>
    <row r="73" spans="1:14" ht="9.75" customHeight="1">
      <c r="A73" s="23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5"/>
      <c r="M73" s="26"/>
      <c r="N73" s="24"/>
    </row>
    <row r="74" spans="1:14" ht="9.75" customHeight="1">
      <c r="A74" s="23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5"/>
      <c r="M74" s="26"/>
      <c r="N74" s="24"/>
    </row>
    <row r="75" spans="1:14" ht="9.75" customHeight="1">
      <c r="A75" s="23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5"/>
      <c r="M75" s="26"/>
      <c r="N75" s="24"/>
    </row>
    <row r="76" spans="1:14" ht="9.75" customHeight="1">
      <c r="A76" s="20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5"/>
      <c r="M76" s="26"/>
      <c r="N76" s="24"/>
    </row>
    <row r="77" spans="1:14" ht="9.75" customHeight="1">
      <c r="A77" s="23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5"/>
      <c r="M77" s="26"/>
      <c r="N77" s="24"/>
    </row>
    <row r="78" spans="1:14" ht="9.75" customHeight="1">
      <c r="A78" s="23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5"/>
      <c r="M78" s="26"/>
      <c r="N78" s="24"/>
    </row>
    <row r="79" spans="1:14" ht="9.75" customHeight="1">
      <c r="A79" s="23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5"/>
      <c r="M79" s="26"/>
      <c r="N79" s="24"/>
    </row>
    <row r="80" spans="1:14" ht="9.75" customHeight="1">
      <c r="A80" s="23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5"/>
      <c r="M80" s="26"/>
      <c r="N80" s="24"/>
    </row>
    <row r="81" spans="1:14" ht="9.75" customHeight="1">
      <c r="A81" s="23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5"/>
      <c r="M81" s="26"/>
      <c r="N81" s="24"/>
    </row>
    <row r="82" spans="1:14" ht="9.75" customHeight="1">
      <c r="A82" s="23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5"/>
      <c r="M82" s="26"/>
      <c r="N82" s="24"/>
    </row>
    <row r="83" spans="1:14" ht="9.75" customHeight="1">
      <c r="A83" s="23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5"/>
      <c r="M83" s="26"/>
      <c r="N83" s="24"/>
    </row>
    <row r="84" spans="1:14" ht="9.75" customHeight="1">
      <c r="A84" s="20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5"/>
      <c r="M84" s="26"/>
      <c r="N84" s="24"/>
    </row>
    <row r="85" spans="1:14" ht="9.75" customHeight="1">
      <c r="A85" s="20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5"/>
      <c r="M85" s="26"/>
      <c r="N85" s="24"/>
    </row>
    <row r="86" spans="1:14" ht="9.75" customHeight="1">
      <c r="A86" s="20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5"/>
      <c r="M86" s="26"/>
      <c r="N86" s="24"/>
    </row>
    <row r="87" spans="1:14" ht="9.75" customHeight="1">
      <c r="A87" s="20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5"/>
      <c r="M87" s="26"/>
      <c r="N87" s="24"/>
    </row>
    <row r="88" spans="1:14" ht="9.75" customHeight="1">
      <c r="A88" s="20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5"/>
      <c r="M88" s="26"/>
      <c r="N88" s="24"/>
    </row>
    <row r="89" spans="1:14" ht="9.75" customHeight="1">
      <c r="A89" s="20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5"/>
      <c r="M89" s="26"/>
      <c r="N89" s="24"/>
    </row>
    <row r="90" spans="1:14" ht="9.75" customHeight="1">
      <c r="A90" s="20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5"/>
      <c r="M90" s="26"/>
      <c r="N90" s="24"/>
    </row>
    <row r="91" spans="1:14" ht="9.75" customHeight="1">
      <c r="A91" s="20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5"/>
      <c r="M91" s="26"/>
      <c r="N91" s="24"/>
    </row>
    <row r="92" spans="1:14" ht="9.75" customHeight="1">
      <c r="A92" s="20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5"/>
      <c r="M92" s="26"/>
      <c r="N92" s="24"/>
    </row>
    <row r="93" spans="1:14" ht="9.75" customHeight="1">
      <c r="A93" s="20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5"/>
      <c r="M93" s="26"/>
      <c r="N93" s="24"/>
    </row>
    <row r="94" spans="1:14" ht="9.75" customHeight="1">
      <c r="A94" s="20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5"/>
      <c r="M94" s="26"/>
      <c r="N94" s="24"/>
    </row>
    <row r="95" spans="1:14" ht="9.75" customHeight="1">
      <c r="A95" s="20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5"/>
      <c r="M95" s="26"/>
      <c r="N95" s="24"/>
    </row>
    <row r="96" spans="1:14" ht="9.75" customHeight="1">
      <c r="A96" s="20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5"/>
      <c r="M96" s="26"/>
      <c r="N96" s="24"/>
    </row>
    <row r="97" spans="1:14" ht="9.75" customHeight="1">
      <c r="A97" s="20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5"/>
      <c r="M97" s="26"/>
      <c r="N97" s="24"/>
    </row>
    <row r="98" spans="1:14" ht="9.75" customHeight="1">
      <c r="A98" s="20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5"/>
      <c r="M98" s="26"/>
      <c r="N98" s="24"/>
    </row>
    <row r="99" spans="1:14" ht="9.75" customHeight="1">
      <c r="A99" s="20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5"/>
      <c r="M99" s="26"/>
      <c r="N99" s="24"/>
    </row>
    <row r="100" spans="1:14" ht="9.75" customHeight="1">
      <c r="A100" s="20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5"/>
      <c r="M100" s="26"/>
      <c r="N100" s="24"/>
    </row>
    <row r="101" spans="1:14" ht="9.75" customHeight="1">
      <c r="A101" s="20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5"/>
      <c r="M101" s="26"/>
      <c r="N101" s="24"/>
    </row>
    <row r="102" spans="1:14" ht="9.75" customHeight="1">
      <c r="A102" s="20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5"/>
      <c r="M102" s="26"/>
      <c r="N102" s="24"/>
    </row>
    <row r="103" spans="1:14" ht="9.75" customHeight="1">
      <c r="A103" s="20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5"/>
      <c r="M103" s="26"/>
      <c r="N103" s="24"/>
    </row>
    <row r="104" spans="1:14" ht="9.75" customHeight="1">
      <c r="A104" s="27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5"/>
      <c r="M104" s="26"/>
      <c r="N104" s="24"/>
    </row>
    <row r="105" spans="1:14" ht="9.75" customHeight="1">
      <c r="A105" s="20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5"/>
      <c r="M105" s="26"/>
      <c r="N105" s="24"/>
    </row>
    <row r="106" spans="1:14" ht="9.75" customHeight="1">
      <c r="A106" s="20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5"/>
      <c r="M106" s="26"/>
      <c r="N106" s="24"/>
    </row>
    <row r="107" spans="1:14" ht="9.75" customHeight="1">
      <c r="A107" s="20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5"/>
      <c r="M107" s="26"/>
      <c r="N107" s="24"/>
    </row>
    <row r="108" spans="1:14" ht="9.75" customHeight="1">
      <c r="A108" s="20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5"/>
      <c r="M108" s="26"/>
      <c r="N108" s="24"/>
    </row>
    <row r="109" spans="1:14" ht="9.75" customHeight="1">
      <c r="A109" s="20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5"/>
      <c r="M109" s="26"/>
      <c r="N109" s="24"/>
    </row>
    <row r="110" spans="1:14" ht="9.75" customHeight="1">
      <c r="A110" s="20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5"/>
      <c r="M110" s="26"/>
      <c r="N110" s="24"/>
    </row>
    <row r="111" spans="1:14" ht="9.75" customHeight="1">
      <c r="A111" s="20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5"/>
      <c r="M111" s="26"/>
      <c r="N111" s="24"/>
    </row>
    <row r="112" spans="1:14" ht="9.75" customHeight="1">
      <c r="A112" s="20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5"/>
      <c r="M112" s="26"/>
      <c r="N112" s="24"/>
    </row>
    <row r="113" spans="1:14" ht="9.75" customHeight="1">
      <c r="A113" s="20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5"/>
      <c r="M113" s="26"/>
      <c r="N113" s="24"/>
    </row>
    <row r="114" spans="1:14" ht="9.75" customHeight="1">
      <c r="A114" s="20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5"/>
      <c r="M114" s="26"/>
      <c r="N114" s="24"/>
    </row>
    <row r="115" spans="1:14" ht="9.75" customHeight="1">
      <c r="A115" s="20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5"/>
      <c r="M115" s="26"/>
      <c r="N115" s="24"/>
    </row>
    <row r="116" spans="1:14" ht="9.75" customHeight="1">
      <c r="A116" s="28"/>
      <c r="B116" s="29"/>
      <c r="C116" s="26"/>
      <c r="D116" s="24"/>
      <c r="E116" s="24"/>
      <c r="F116" s="24"/>
      <c r="G116" s="24"/>
      <c r="H116" s="24"/>
      <c r="I116" s="24"/>
      <c r="J116" s="24"/>
      <c r="K116" s="24"/>
      <c r="L116" s="25"/>
      <c r="M116" s="26"/>
      <c r="N116" s="24"/>
    </row>
    <row r="117" spans="1:14" ht="9.75" customHeight="1">
      <c r="A117" s="28"/>
      <c r="B117" s="29"/>
      <c r="C117" s="26"/>
      <c r="D117" s="24"/>
      <c r="E117" s="24"/>
      <c r="F117" s="24"/>
      <c r="G117" s="24"/>
      <c r="H117" s="24"/>
      <c r="I117" s="24"/>
      <c r="J117" s="24"/>
      <c r="K117" s="24"/>
      <c r="L117" s="25"/>
      <c r="M117" s="26"/>
      <c r="N117" s="24"/>
    </row>
    <row r="118" spans="1:14" ht="9.75" customHeight="1">
      <c r="A118" s="28"/>
      <c r="B118" s="29"/>
      <c r="C118" s="26"/>
      <c r="D118" s="24"/>
      <c r="E118" s="24"/>
      <c r="F118" s="24"/>
      <c r="G118" s="24"/>
      <c r="H118" s="24"/>
      <c r="I118" s="24"/>
      <c r="J118" s="24"/>
      <c r="K118" s="24"/>
      <c r="L118" s="25"/>
      <c r="M118" s="26"/>
      <c r="N118" s="24"/>
    </row>
    <row r="119" spans="1:14" ht="9.75" customHeight="1">
      <c r="A119" s="28"/>
      <c r="B119" s="29"/>
      <c r="C119" s="26"/>
      <c r="D119" s="24"/>
      <c r="E119" s="24"/>
      <c r="F119" s="24"/>
      <c r="G119" s="24"/>
      <c r="H119" s="24"/>
      <c r="I119" s="24"/>
      <c r="J119" s="24"/>
      <c r="K119" s="24"/>
      <c r="L119" s="25"/>
      <c r="M119" s="26"/>
      <c r="N119" s="24"/>
    </row>
    <row r="120" spans="1:14" ht="9.75" customHeight="1">
      <c r="A120" s="28"/>
      <c r="B120" s="29"/>
      <c r="C120" s="26"/>
      <c r="D120" s="24"/>
      <c r="E120" s="24"/>
      <c r="F120" s="24"/>
      <c r="G120" s="24"/>
      <c r="H120" s="24"/>
      <c r="I120" s="24"/>
      <c r="J120" s="24"/>
      <c r="K120" s="24"/>
      <c r="L120" s="25"/>
      <c r="M120" s="26"/>
      <c r="N120" s="24"/>
    </row>
    <row r="121" spans="1:14" ht="9.75" customHeight="1">
      <c r="A121" s="20"/>
      <c r="B121" s="3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</row>
    <row r="122" spans="1:14" ht="9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</row>
    <row r="123" spans="1:14" ht="9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</row>
  </sheetData>
  <mergeCells count="43">
    <mergeCell ref="A57:N57"/>
    <mergeCell ref="F58:N61"/>
    <mergeCell ref="A46:A48"/>
    <mergeCell ref="B46:B48"/>
    <mergeCell ref="E49:G49"/>
    <mergeCell ref="A50:A54"/>
    <mergeCell ref="B50:B54"/>
    <mergeCell ref="A55:A56"/>
    <mergeCell ref="B55:B56"/>
    <mergeCell ref="C55:C56"/>
    <mergeCell ref="D55:N56"/>
    <mergeCell ref="A37:A39"/>
    <mergeCell ref="B37:B39"/>
    <mergeCell ref="A40:A42"/>
    <mergeCell ref="B40:B42"/>
    <mergeCell ref="A43:A45"/>
    <mergeCell ref="B43:B45"/>
    <mergeCell ref="A14:A28"/>
    <mergeCell ref="B14:B28"/>
    <mergeCell ref="A29:A33"/>
    <mergeCell ref="B29:B33"/>
    <mergeCell ref="A34:A36"/>
    <mergeCell ref="B34:B36"/>
    <mergeCell ref="D13:L13"/>
    <mergeCell ref="M13:N13"/>
    <mergeCell ref="D7:J7"/>
    <mergeCell ref="K7:N7"/>
    <mergeCell ref="D8:J8"/>
    <mergeCell ref="K8:N8"/>
    <mergeCell ref="D9:J9"/>
    <mergeCell ref="K9:N9"/>
    <mergeCell ref="D10:J10"/>
    <mergeCell ref="K10:N10"/>
    <mergeCell ref="D11:J11"/>
    <mergeCell ref="K11:N11"/>
    <mergeCell ref="B12:J12"/>
    <mergeCell ref="M1:N2"/>
    <mergeCell ref="A2:L2"/>
    <mergeCell ref="A4:C4"/>
    <mergeCell ref="D4:N4"/>
    <mergeCell ref="B6:C6"/>
    <mergeCell ref="D6:J6"/>
    <mergeCell ref="K6:N6"/>
  </mergeCells>
  <phoneticPr fontId="3"/>
  <printOptions horizontalCentered="1"/>
  <pageMargins left="0.47244094488188981" right="0.35433070866141736" top="0.59055118110236227" bottom="0.78740157480314965" header="0.19685039370078741" footer="0.51181102362204722"/>
  <pageSetup paperSize="9" scale="85" orientation="portrait" r:id="rId1"/>
  <headerFooter alignWithMargins="0">
    <oddHeader>&amp;R&amp;"BIZ UDPゴシック,太字"&amp;10&amp;A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第6号様式　分担金申請書 (特別申請) </vt:lpstr>
      <vt:lpstr>第7号様式　収支予算書 (特別申請) </vt:lpstr>
      <vt:lpstr>≪記入例≫第7号様式　収支予算書 (特別申請) </vt:lpstr>
      <vt:lpstr>'≪記入例≫第7号様式　収支予算書 (特別申請) '!Print_Area</vt:lpstr>
      <vt:lpstr>'第7号様式　収支予算書 (特別申請)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東京都体育協会</dc:creator>
  <cp:lastModifiedBy>内山</cp:lastModifiedBy>
  <cp:lastPrinted>2025-03-12T07:56:09Z</cp:lastPrinted>
  <dcterms:created xsi:type="dcterms:W3CDTF">1997-01-08T22:48:59Z</dcterms:created>
  <dcterms:modified xsi:type="dcterms:W3CDTF">2025-04-03T05:46:53Z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34691803">
    <vt:lpwstr/>
  </property>
  <property fmtid="{D5CDD505-2E9C-101B-9397-08002B2CF9AE}" pid="3" name="IVIDC7210EF">
    <vt:lpwstr/>
  </property>
  <property fmtid="{D5CDD505-2E9C-101B-9397-08002B2CF9AE}" pid="4" name="IVID7310FD0">
    <vt:lpwstr/>
  </property>
  <property fmtid="{D5CDD505-2E9C-101B-9397-08002B2CF9AE}" pid="5" name="IVID29150CE0">
    <vt:lpwstr/>
  </property>
  <property fmtid="{D5CDD505-2E9C-101B-9397-08002B2CF9AE}" pid="6" name="IVID265E1A06">
    <vt:lpwstr/>
  </property>
  <property fmtid="{D5CDD505-2E9C-101B-9397-08002B2CF9AE}" pid="7" name="IVIDA2C1604">
    <vt:lpwstr/>
  </property>
  <property fmtid="{D5CDD505-2E9C-101B-9397-08002B2CF9AE}" pid="8" name="IVIDF7911E6">
    <vt:lpwstr/>
  </property>
  <property fmtid="{D5CDD505-2E9C-101B-9397-08002B2CF9AE}" pid="9" name="IVID62115E5">
    <vt:lpwstr/>
  </property>
</Properties>
</file>