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3.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192.168.154.101\data\⑥新　生涯スポーツ課\橘　都民生涯スポーツ大会\H31　都民生涯スポーツ大会\●2019要項・申込書＜委託業者社送付用＞（変更用）※これを修正\HP掲載用　※令和27年はこのデータを修正すること（最終版）！！★★\ホームページ\"/>
    </mc:Choice>
  </mc:AlternateContent>
  <bookViews>
    <workbookView xWindow="0" yWindow="0" windowWidth="17475" windowHeight="6690" tabRatio="610"/>
  </bookViews>
  <sheets>
    <sheet name="表紙" sheetId="1" r:id="rId1"/>
    <sheet name="申込要領" sheetId="3" r:id="rId2"/>
    <sheet name="総括申込書" sheetId="2" r:id="rId3"/>
    <sheet name="1水泳" sheetId="66" r:id="rId4"/>
    <sheet name="2陸上" sheetId="4" r:id="rId5"/>
    <sheet name="3 ﾊﾞｽｹｯﾄﾎﾞｰﾙ" sheetId="62" r:id="rId6"/>
    <sheet name="4 ﾃﾆｽ" sheetId="57" r:id="rId7"/>
    <sheet name="5-1ｻｯｶｰ 40&lt; " sheetId="6" r:id="rId8"/>
    <sheet name="5-2ｻｯｶｰ　50&lt;" sheetId="46" r:id="rId9"/>
    <sheet name="6-1ﾊﾞﾚｰ(9人) " sheetId="8" r:id="rId10"/>
    <sheet name="6-2ﾊﾞﾚｰ(4人)" sheetId="47" r:id="rId11"/>
    <sheet name="7 ｿﾌﾄﾃﾆｽ" sheetId="10" r:id="rId12"/>
    <sheet name="8 ﾊﾞﾄﾞﾐﾝﾄﾝ" sheetId="48" r:id="rId13"/>
    <sheet name="9 ｿﾌﾄﾎﾞｰﾙ" sheetId="49" r:id="rId14"/>
    <sheet name="10 弓道" sheetId="50" r:id="rId15"/>
    <sheet name="11 剣道" sheetId="22" r:id="rId16"/>
    <sheet name="12-1 ラ・卓球･団体戦" sheetId="51" r:id="rId17"/>
    <sheet name="12-2 ラ卓球･個人戦" sheetId="52" r:id="rId18"/>
    <sheet name="13 なぎなた" sheetId="25" r:id="rId19"/>
    <sheet name="14 ﾎﾞｳﾘﾝｸﾞ" sheetId="53" r:id="rId20"/>
    <sheet name="15-1 ﾀﾞﾝｽ(団体)" sheetId="58" r:id="rId21"/>
    <sheet name="15-2 ﾀﾞﾝｽ(2部)" sheetId="61" r:id="rId22"/>
    <sheet name="16 ｹﾞｰﾄﾎﾞｰﾙ" sheetId="55" r:id="rId23"/>
    <sheet name="17-1 柔道（男子）" sheetId="56" r:id="rId24"/>
    <sheet name="17-2 柔道（女子）" sheetId="67" r:id="rId25"/>
    <sheet name="様式1-1選手変更届" sheetId="44" r:id="rId26"/>
    <sheet name="様式1-2 柔道欠席届" sheetId="64" r:id="rId27"/>
  </sheets>
  <definedNames>
    <definedName name="_xlnm.Print_Area" localSheetId="14">'10 弓道'!$A$1:$AF$42</definedName>
    <definedName name="_xlnm.Print_Area" localSheetId="15">'11 剣道'!$A$1:$AE$40</definedName>
    <definedName name="_xlnm.Print_Area" localSheetId="16">'12-1 ラ・卓球･団体戦'!$A$1:$AD$51</definedName>
    <definedName name="_xlnm.Print_Area" localSheetId="17">'12-2 ラ卓球･個人戦'!$A$1:$AD$50</definedName>
    <definedName name="_xlnm.Print_Area" localSheetId="18">'13 なぎなた'!$A$1:$AE$47</definedName>
    <definedName name="_xlnm.Print_Area" localSheetId="19">'14 ﾎﾞｳﾘﾝｸﾞ'!$A$1:$AD$56</definedName>
    <definedName name="_xlnm.Print_Area" localSheetId="20">'15-1 ﾀﾞﾝｽ(団体)'!$A$1:$AG$70</definedName>
    <definedName name="_xlnm.Print_Area" localSheetId="21">'15-2 ﾀﾞﾝｽ(2部)'!$A$1:$AC$69</definedName>
    <definedName name="_xlnm.Print_Area" localSheetId="22">'16 ｹﾞｰﾄﾎﾞｰﾙ'!$A$1:$AE$51</definedName>
    <definedName name="_xlnm.Print_Area" localSheetId="23">'17-1 柔道（男子）'!$A$1:$AF$44</definedName>
    <definedName name="_xlnm.Print_Area" localSheetId="24">'17-2 柔道（女子）'!$A$1:$AF$44</definedName>
    <definedName name="_xlnm.Print_Area" localSheetId="3">'1水泳'!$A$1:$AV$92</definedName>
    <definedName name="_xlnm.Print_Area" localSheetId="4">'2陸上'!$A$1:$AE$115</definedName>
    <definedName name="_xlnm.Print_Area" localSheetId="5">'3 ﾊﾞｽｹｯﾄﾎﾞｰﾙ'!$A$1:$AD$57</definedName>
    <definedName name="_xlnm.Print_Area" localSheetId="6">'4 ﾃﾆｽ'!$A$1:$AE$43</definedName>
    <definedName name="_xlnm.Print_Area" localSheetId="7">'5-1ｻｯｶｰ 40&lt; '!$A$1:$AD$79</definedName>
    <definedName name="_xlnm.Print_Area" localSheetId="8">'5-2ｻｯｶｰ　50&lt;'!$A$1:$AD$79</definedName>
    <definedName name="_xlnm.Print_Area" localSheetId="9">'6-1ﾊﾞﾚｰ(9人) '!$A$1:$AG$56</definedName>
    <definedName name="_xlnm.Print_Area" localSheetId="10">'6-2ﾊﾞﾚｰ(4人)'!$A$1:$AE$55</definedName>
    <definedName name="_xlnm.Print_Area" localSheetId="11">'7 ｿﾌﾄﾃﾆｽ'!$A$1:$AF$49</definedName>
    <definedName name="_xlnm.Print_Area" localSheetId="12">'8 ﾊﾞﾄﾞﾐﾝﾄﾝ'!$A$1:$AE$46</definedName>
    <definedName name="_xlnm.Print_Area" localSheetId="13">'9 ｿﾌﾄﾎﾞｰﾙ'!$A$1:$AF$64</definedName>
    <definedName name="_xlnm.Print_Area" localSheetId="1">申込要領!$A$1:$J$57</definedName>
    <definedName name="_xlnm.Print_Area" localSheetId="2">総括申込書!$A$1:$AA$38</definedName>
    <definedName name="_xlnm.Print_Area" localSheetId="25">'様式1-1選手変更届'!$A$1:$H$32</definedName>
    <definedName name="_xlnm.Print_Area" localSheetId="26">'様式1-2 柔道欠席届'!$A$1:$F$32</definedName>
    <definedName name="ソフトバレーボール_９人制" localSheetId="24">#REF!</definedName>
    <definedName name="ソフトバレーボール_９人制">#REF!</definedName>
    <definedName name="ソフトバレーボール９人制" localSheetId="24">#REF!</definedName>
    <definedName name="ソフトバレーボール９人制">#REF!</definedName>
    <definedName name="バスケット" localSheetId="24">#REF!</definedName>
    <definedName name="バスケット">#REF!</definedName>
    <definedName name="バスケットボール" localSheetId="24">#REF!</definedName>
    <definedName name="バスケットボール">#REF!</definedName>
    <definedName name="剣道" localSheetId="24">#REF!</definedName>
    <definedName name="剣道">#REF!</definedName>
  </definedNames>
  <calcPr calcId="152511"/>
</workbook>
</file>

<file path=xl/calcChain.xml><?xml version="1.0" encoding="utf-8"?>
<calcChain xmlns="http://schemas.openxmlformats.org/spreadsheetml/2006/main">
  <c r="I12" i="10" l="1"/>
  <c r="I14" i="10"/>
  <c r="I16" i="10"/>
  <c r="I18" i="10"/>
  <c r="I20" i="10"/>
  <c r="I22" i="10"/>
  <c r="Z10" i="2" l="1"/>
  <c r="AI31" i="67" l="1"/>
  <c r="H31" i="67" s="1"/>
  <c r="AI29" i="67"/>
  <c r="H29" i="67" s="1"/>
  <c r="AI27" i="67"/>
  <c r="H27" i="67" s="1"/>
  <c r="AI25" i="67"/>
  <c r="H25" i="67" s="1"/>
  <c r="AI23" i="67"/>
  <c r="H23" i="67" s="1"/>
  <c r="AI21" i="67"/>
  <c r="H21" i="67" s="1"/>
  <c r="AI19" i="67"/>
  <c r="H19" i="67" s="1"/>
  <c r="AI17" i="67"/>
  <c r="H17" i="67" s="1"/>
  <c r="AI15" i="67"/>
  <c r="H15" i="67" s="1"/>
  <c r="AI13" i="67"/>
  <c r="H13" i="67" s="1"/>
  <c r="H8" i="67"/>
  <c r="X12" i="2" l="1"/>
  <c r="L7" i="2" l="1"/>
  <c r="AJ39" i="58" l="1"/>
  <c r="K39" i="58" s="1"/>
  <c r="AJ36" i="58"/>
  <c r="K36" i="58" s="1"/>
  <c r="H42" i="62" l="1"/>
  <c r="H40" i="62"/>
  <c r="H38" i="62"/>
  <c r="H36" i="62"/>
  <c r="H34" i="62"/>
  <c r="H32" i="62"/>
  <c r="H30" i="62"/>
  <c r="H28" i="62"/>
  <c r="H26" i="62"/>
  <c r="H24" i="62"/>
  <c r="H22" i="62"/>
  <c r="H20" i="62"/>
  <c r="H18" i="62"/>
  <c r="H16" i="62"/>
  <c r="H14" i="62"/>
  <c r="AX82" i="66" l="1"/>
  <c r="L82" i="66"/>
  <c r="M82" i="66" s="1"/>
  <c r="AX80" i="66"/>
  <c r="L80" i="66"/>
  <c r="M80" i="66" s="1"/>
  <c r="AX78" i="66"/>
  <c r="L78" i="66"/>
  <c r="M78" i="66" s="1"/>
  <c r="AX76" i="66"/>
  <c r="L76" i="66"/>
  <c r="M76" i="66" s="1"/>
  <c r="AX74" i="66"/>
  <c r="L74" i="66"/>
  <c r="M74" i="66" s="1"/>
  <c r="AX72" i="66"/>
  <c r="L72" i="66"/>
  <c r="M72" i="66" s="1"/>
  <c r="AX70" i="66"/>
  <c r="L70" i="66"/>
  <c r="M70" i="66" s="1"/>
  <c r="AX68" i="66"/>
  <c r="L68" i="66"/>
  <c r="M68" i="66" s="1"/>
  <c r="AX66" i="66"/>
  <c r="L66" i="66"/>
  <c r="M66" i="66" s="1"/>
  <c r="AX64" i="66"/>
  <c r="L64" i="66"/>
  <c r="M64" i="66" s="1"/>
  <c r="AX62" i="66"/>
  <c r="L62" i="66"/>
  <c r="M62" i="66" s="1"/>
  <c r="AX60" i="66"/>
  <c r="L60" i="66"/>
  <c r="M60" i="66" s="1"/>
  <c r="AX58" i="66"/>
  <c r="L58" i="66"/>
  <c r="M58" i="66" s="1"/>
  <c r="AX56" i="66"/>
  <c r="L56" i="66" s="1"/>
  <c r="M56" i="66" s="1"/>
  <c r="AX28" i="66"/>
  <c r="L28" i="66" s="1"/>
  <c r="M28" i="66" s="1"/>
  <c r="AX26" i="66"/>
  <c r="L26" i="66" s="1"/>
  <c r="M26" i="66" s="1"/>
  <c r="AX24" i="66"/>
  <c r="L24" i="66" s="1"/>
  <c r="M24" i="66" s="1"/>
  <c r="AX22" i="66"/>
  <c r="L22" i="66" s="1"/>
  <c r="M22" i="66" s="1"/>
  <c r="AX20" i="66"/>
  <c r="L20" i="66" s="1"/>
  <c r="M20" i="66" s="1"/>
  <c r="AX18" i="66"/>
  <c r="L18" i="66" s="1"/>
  <c r="M18" i="66" s="1"/>
  <c r="AX16" i="66"/>
  <c r="L16" i="66" s="1"/>
  <c r="M16" i="66" s="1"/>
  <c r="AX14" i="66"/>
  <c r="L14" i="66" l="1"/>
  <c r="M14" i="66" s="1"/>
  <c r="I16" i="4"/>
  <c r="J42" i="4"/>
  <c r="J40" i="4"/>
  <c r="J38" i="4"/>
  <c r="J36" i="4"/>
  <c r="J34" i="4"/>
  <c r="J32" i="4"/>
  <c r="J30" i="4"/>
  <c r="J28" i="4"/>
  <c r="J26" i="4"/>
  <c r="J24" i="4"/>
  <c r="J22" i="4"/>
  <c r="J20" i="4"/>
  <c r="J18" i="4"/>
  <c r="I69" i="4"/>
  <c r="H19" i="48" l="1"/>
  <c r="H21" i="48"/>
  <c r="H27" i="48"/>
  <c r="H29" i="48"/>
  <c r="AH29" i="48"/>
  <c r="AH27" i="48"/>
  <c r="AH25" i="48"/>
  <c r="H25" i="48" s="1"/>
  <c r="AH23" i="48"/>
  <c r="H23" i="48" s="1"/>
  <c r="AH21" i="48"/>
  <c r="AH19" i="48"/>
  <c r="AH17" i="48"/>
  <c r="H17" i="48" s="1"/>
  <c r="AH15" i="48"/>
  <c r="H15" i="48" s="1"/>
  <c r="AH13" i="48"/>
  <c r="H13" i="48" s="1"/>
  <c r="AH31" i="10"/>
  <c r="I31" i="10" s="1"/>
  <c r="AH29" i="10"/>
  <c r="I29" i="10" s="1"/>
  <c r="AH27" i="10"/>
  <c r="I27" i="10" s="1"/>
  <c r="I23" i="57"/>
  <c r="I21" i="57"/>
  <c r="I19" i="57"/>
  <c r="I17" i="57"/>
  <c r="AH13" i="57"/>
  <c r="I13" i="57"/>
  <c r="AG6" i="46" l="1"/>
  <c r="AH6" i="46" s="1"/>
  <c r="AG6" i="6"/>
  <c r="AH6" i="6" s="1"/>
  <c r="G4" i="6" s="1"/>
  <c r="G5" i="6"/>
  <c r="G6" i="6"/>
  <c r="J83" i="4"/>
  <c r="J81" i="4"/>
  <c r="J79" i="4"/>
  <c r="J77" i="4"/>
  <c r="J75" i="4"/>
  <c r="J73" i="4"/>
  <c r="I42" i="4"/>
  <c r="I40" i="4"/>
  <c r="I38" i="4"/>
  <c r="I36" i="4"/>
  <c r="I34" i="4"/>
  <c r="I32" i="4"/>
  <c r="I30" i="4"/>
  <c r="I28" i="4"/>
  <c r="I26" i="4"/>
  <c r="I24" i="4"/>
  <c r="I22" i="4"/>
  <c r="I20" i="4"/>
  <c r="I18" i="4"/>
  <c r="J16" i="4"/>
  <c r="I14" i="4"/>
  <c r="J14" i="4" s="1"/>
  <c r="G40" i="53" l="1"/>
  <c r="G37" i="53"/>
  <c r="G34" i="53"/>
  <c r="G31" i="53"/>
  <c r="I83" i="4" l="1"/>
  <c r="I81" i="4"/>
  <c r="I79" i="4"/>
  <c r="I77" i="4"/>
  <c r="I75" i="4"/>
  <c r="I73" i="4"/>
  <c r="I71" i="4"/>
  <c r="J71" i="4" s="1"/>
  <c r="J69" i="4"/>
  <c r="AI15" i="50" l="1"/>
  <c r="AI17" i="50"/>
  <c r="AI19" i="50"/>
  <c r="AI21" i="50"/>
  <c r="AI23" i="50"/>
  <c r="AI13" i="50"/>
  <c r="AI6" i="50"/>
  <c r="AJ16" i="8"/>
  <c r="AJ18" i="8"/>
  <c r="AJ20" i="8"/>
  <c r="AJ22" i="8"/>
  <c r="AJ24" i="8"/>
  <c r="AJ26" i="8"/>
  <c r="AJ28" i="8"/>
  <c r="AJ30" i="8"/>
  <c r="AJ32" i="8"/>
  <c r="AJ34" i="8"/>
  <c r="AJ36" i="8"/>
  <c r="AJ14" i="8"/>
  <c r="I13" i="8" s="1"/>
  <c r="AG58" i="46"/>
  <c r="AG56" i="46"/>
  <c r="AG54" i="46"/>
  <c r="AG52" i="46"/>
  <c r="AG50" i="46"/>
  <c r="AG47" i="46"/>
  <c r="AG45" i="46"/>
  <c r="AG43" i="46"/>
  <c r="AG41" i="46"/>
  <c r="AG39" i="46"/>
  <c r="AG37" i="46"/>
  <c r="AG35" i="46"/>
  <c r="AG33" i="46"/>
  <c r="AG31" i="46"/>
  <c r="AG29" i="46"/>
  <c r="AG27" i="46"/>
  <c r="AG25" i="46"/>
  <c r="AG23" i="46"/>
  <c r="AG21" i="46"/>
  <c r="AG19" i="46"/>
  <c r="AG17" i="46"/>
  <c r="AG15" i="46"/>
  <c r="AG13" i="46"/>
  <c r="AG11" i="46"/>
  <c r="AG58" i="6"/>
  <c r="AG56" i="6"/>
  <c r="AG54" i="6"/>
  <c r="AG52" i="6"/>
  <c r="AG50" i="6"/>
  <c r="AG47" i="6"/>
  <c r="AG45" i="6"/>
  <c r="AG43" i="6"/>
  <c r="AG41" i="6"/>
  <c r="AG39" i="6"/>
  <c r="AG37" i="6"/>
  <c r="AG35" i="6"/>
  <c r="AG33" i="6"/>
  <c r="AG31" i="6"/>
  <c r="AG29" i="6"/>
  <c r="AG27" i="6"/>
  <c r="AG25" i="6"/>
  <c r="AG23" i="6"/>
  <c r="AG21" i="6"/>
  <c r="AG19" i="6"/>
  <c r="AG17" i="6"/>
  <c r="AG15" i="6"/>
  <c r="AG13" i="6"/>
  <c r="AG11" i="6"/>
  <c r="AH15" i="57"/>
  <c r="I15" i="57" s="1"/>
  <c r="AH17" i="57"/>
  <c r="AH19" i="57"/>
  <c r="AH21" i="57"/>
  <c r="AH23" i="57"/>
  <c r="AH25" i="57"/>
  <c r="AH27" i="57"/>
  <c r="AI18" i="49"/>
  <c r="AI20" i="49"/>
  <c r="AI22" i="49"/>
  <c r="AI24" i="49"/>
  <c r="AI26" i="49"/>
  <c r="AI28" i="49"/>
  <c r="AI30" i="49"/>
  <c r="AI32" i="49"/>
  <c r="AI34" i="49"/>
  <c r="AI36" i="49"/>
  <c r="AI38" i="49"/>
  <c r="AI40" i="49"/>
  <c r="AI42" i="49"/>
  <c r="AI44" i="49"/>
  <c r="AI46" i="49"/>
  <c r="AI48" i="49"/>
  <c r="AI16" i="49"/>
  <c r="AH20" i="47"/>
  <c r="AH22" i="47"/>
  <c r="AH24" i="47"/>
  <c r="AH26" i="47"/>
  <c r="AH28" i="47"/>
  <c r="AH30" i="47"/>
  <c r="AH32" i="47"/>
  <c r="AH18" i="47"/>
  <c r="AG13" i="61" l="1"/>
  <c r="G13" i="61" s="1"/>
  <c r="AG16" i="61"/>
  <c r="G16" i="61" s="1"/>
  <c r="AG19" i="61"/>
  <c r="G19" i="61" s="1"/>
  <c r="AG22" i="61"/>
  <c r="G22" i="61" s="1"/>
  <c r="AG25" i="61"/>
  <c r="G25" i="61" s="1"/>
  <c r="AG28" i="61"/>
  <c r="G28" i="61" s="1"/>
  <c r="AG31" i="61"/>
  <c r="G31" i="61" s="1"/>
  <c r="AG34" i="61"/>
  <c r="G34" i="61" s="1"/>
  <c r="AG37" i="61"/>
  <c r="G37" i="61" s="1"/>
  <c r="AG40" i="61"/>
  <c r="G40" i="61" s="1"/>
  <c r="AG43" i="61"/>
  <c r="G43" i="61" s="1"/>
  <c r="AG46" i="61"/>
  <c r="G46" i="61" s="1"/>
  <c r="AG49" i="61"/>
  <c r="G49" i="61" s="1"/>
  <c r="AG52" i="61"/>
  <c r="G52" i="61" s="1"/>
  <c r="AG55" i="61"/>
  <c r="G55" i="61" s="1"/>
  <c r="AG10" i="61"/>
  <c r="G10" i="61" s="1"/>
  <c r="AJ33" i="58"/>
  <c r="K33" i="58" s="1"/>
  <c r="AJ18" i="58"/>
  <c r="K18" i="58" s="1"/>
  <c r="AJ21" i="58"/>
  <c r="K21" i="58" s="1"/>
  <c r="AJ24" i="58"/>
  <c r="K24" i="58" s="1"/>
  <c r="AJ27" i="58"/>
  <c r="K27" i="58" s="1"/>
  <c r="AJ42" i="58"/>
  <c r="K42" i="58" s="1"/>
  <c r="AJ45" i="58"/>
  <c r="K45" i="58" s="1"/>
  <c r="AJ48" i="58"/>
  <c r="K48" i="58" s="1"/>
  <c r="AJ51" i="58"/>
  <c r="K51" i="58" s="1"/>
  <c r="AJ54" i="58"/>
  <c r="AJ57" i="58"/>
  <c r="K57" i="58" s="1"/>
  <c r="AJ30" i="58"/>
  <c r="K30" i="58" s="1"/>
  <c r="I33" i="25"/>
  <c r="AG33" i="25"/>
  <c r="AG30" i="25"/>
  <c r="I30" i="25" s="1"/>
  <c r="I20" i="25"/>
  <c r="I23" i="25"/>
  <c r="AG23" i="25"/>
  <c r="AG20" i="25"/>
  <c r="AG17" i="25"/>
  <c r="I17" i="25" s="1"/>
  <c r="AG14" i="25"/>
  <c r="I14" i="25" s="1"/>
  <c r="AH20" i="22"/>
  <c r="I20" i="22" s="1"/>
  <c r="AH17" i="22"/>
  <c r="I17" i="22" s="1"/>
  <c r="AH14" i="22"/>
  <c r="I14" i="22" s="1"/>
  <c r="AJ58" i="58" l="1"/>
  <c r="K54" i="58"/>
  <c r="AG42" i="62"/>
  <c r="AG40" i="62"/>
  <c r="AG38" i="62"/>
  <c r="AG36" i="62"/>
  <c r="AG34" i="62"/>
  <c r="AG32" i="62"/>
  <c r="AG30" i="62"/>
  <c r="AG28" i="62"/>
  <c r="AG26" i="62"/>
  <c r="AG24" i="62"/>
  <c r="AG22" i="62"/>
  <c r="AG20" i="62"/>
  <c r="AG18" i="62"/>
  <c r="AG16" i="62"/>
  <c r="AG14" i="62"/>
  <c r="AG12" i="62"/>
  <c r="H12" i="62" s="1"/>
  <c r="AG10" i="62"/>
  <c r="H10" i="62" s="1"/>
  <c r="H19" i="47" l="1"/>
  <c r="H31" i="47"/>
  <c r="H29" i="47"/>
  <c r="H27" i="47"/>
  <c r="H25" i="47"/>
  <c r="H23" i="47"/>
  <c r="H21" i="47"/>
  <c r="H17" i="47"/>
  <c r="I35" i="8"/>
  <c r="I33" i="8"/>
  <c r="I31" i="8"/>
  <c r="I29" i="8"/>
  <c r="I27" i="8"/>
  <c r="I23" i="8"/>
  <c r="I21" i="8"/>
  <c r="I17" i="8"/>
  <c r="I25" i="8"/>
  <c r="I19" i="8"/>
  <c r="I15" i="8"/>
  <c r="I27" i="57"/>
  <c r="I25" i="57"/>
  <c r="I47" i="49"/>
  <c r="I45" i="49"/>
  <c r="I43" i="49"/>
  <c r="I41" i="49"/>
  <c r="I39" i="49"/>
  <c r="I37" i="49"/>
  <c r="I35" i="49"/>
  <c r="I33" i="49"/>
  <c r="I31" i="49"/>
  <c r="I29" i="49"/>
  <c r="I27" i="49"/>
  <c r="I25" i="49"/>
  <c r="I23" i="49"/>
  <c r="I21" i="49"/>
  <c r="I19" i="49"/>
  <c r="I17" i="49"/>
  <c r="I15" i="49"/>
  <c r="U12" i="2"/>
  <c r="Z11" i="2"/>
  <c r="Z9" i="2"/>
  <c r="Z8" i="2"/>
  <c r="Z7" i="2"/>
  <c r="L16" i="2"/>
  <c r="L17" i="2"/>
  <c r="I7" i="57" l="1"/>
  <c r="AI31" i="56" l="1"/>
  <c r="H31" i="56" s="1"/>
  <c r="AI29" i="56"/>
  <c r="H29" i="56" s="1"/>
  <c r="AI27" i="56"/>
  <c r="H27" i="56" s="1"/>
  <c r="AI25" i="56"/>
  <c r="H25" i="56" s="1"/>
  <c r="AI23" i="56"/>
  <c r="H23" i="56" s="1"/>
  <c r="AI21" i="56"/>
  <c r="H21" i="56" s="1"/>
  <c r="AI19" i="56"/>
  <c r="H19" i="56" s="1"/>
  <c r="AI17" i="56"/>
  <c r="H17" i="56" s="1"/>
  <c r="AI15" i="56"/>
  <c r="H15" i="56" s="1"/>
  <c r="AI13" i="56"/>
  <c r="H13" i="56" s="1"/>
  <c r="H8" i="56"/>
  <c r="AG29" i="55" l="1"/>
  <c r="G29" i="55" s="1"/>
  <c r="AG27" i="55"/>
  <c r="G27" i="55" s="1"/>
  <c r="AG25" i="55"/>
  <c r="G25" i="55" s="1"/>
  <c r="AG23" i="55"/>
  <c r="G23" i="55" s="1"/>
  <c r="AG21" i="55"/>
  <c r="G21" i="55" s="1"/>
  <c r="AG19" i="55"/>
  <c r="G19" i="55" s="1"/>
  <c r="AG17" i="55"/>
  <c r="G17" i="55" s="1"/>
  <c r="AG15" i="55"/>
  <c r="G15" i="55" s="1"/>
  <c r="H8" i="55"/>
  <c r="AG13" i="55"/>
  <c r="AG11" i="55"/>
  <c r="G18" i="53" l="1"/>
  <c r="AG40" i="53"/>
  <c r="AG37" i="53"/>
  <c r="AG34" i="53"/>
  <c r="AG31" i="53"/>
  <c r="AG24" i="53"/>
  <c r="G24" i="53" s="1"/>
  <c r="AG21" i="53"/>
  <c r="G21" i="53" s="1"/>
  <c r="AG18" i="53"/>
  <c r="AG15" i="53"/>
  <c r="G15" i="53" s="1"/>
  <c r="AG8" i="53"/>
  <c r="G8" i="53"/>
  <c r="H8" i="25" l="1"/>
  <c r="AG29" i="52" l="1"/>
  <c r="H30" i="52" s="1"/>
  <c r="AG27" i="52"/>
  <c r="H28" i="52" s="1"/>
  <c r="H22" i="52"/>
  <c r="H14" i="52"/>
  <c r="H12" i="52"/>
  <c r="H10" i="52"/>
  <c r="AG25" i="52"/>
  <c r="H26" i="52" s="1"/>
  <c r="AG23" i="52"/>
  <c r="H24" i="52" s="1"/>
  <c r="AG21" i="52"/>
  <c r="AG19" i="52"/>
  <c r="H20" i="52" s="1"/>
  <c r="AG17" i="52"/>
  <c r="H18" i="52" s="1"/>
  <c r="AG15" i="52"/>
  <c r="H16" i="52" s="1"/>
  <c r="AG13" i="52"/>
  <c r="AG11" i="52"/>
  <c r="AG9" i="52"/>
  <c r="AG7" i="52"/>
  <c r="H8" i="52" s="1"/>
  <c r="H32" i="51"/>
  <c r="H30" i="51"/>
  <c r="H20" i="51"/>
  <c r="H18" i="51"/>
  <c r="H16" i="51"/>
  <c r="AG31" i="51"/>
  <c r="AG29" i="51"/>
  <c r="AG27" i="51"/>
  <c r="H28" i="51" s="1"/>
  <c r="AG25" i="51"/>
  <c r="H26" i="51" s="1"/>
  <c r="AG23" i="51"/>
  <c r="H24" i="51" s="1"/>
  <c r="AG21" i="51"/>
  <c r="H22" i="51" s="1"/>
  <c r="AG19" i="51"/>
  <c r="AG17" i="51"/>
  <c r="AG15" i="51"/>
  <c r="AG13" i="51"/>
  <c r="H14" i="51" s="1"/>
  <c r="H8" i="51"/>
  <c r="I8" i="22" l="1"/>
  <c r="I22" i="50" l="1"/>
  <c r="I20" i="50"/>
  <c r="I18" i="50"/>
  <c r="I16" i="50"/>
  <c r="I14" i="50"/>
  <c r="I12" i="50"/>
  <c r="I5" i="50"/>
  <c r="H6" i="48" l="1"/>
  <c r="I5" i="10"/>
  <c r="H8" i="47" l="1"/>
  <c r="I6" i="8"/>
  <c r="G6" i="46"/>
  <c r="G5" i="46"/>
  <c r="G4" i="46"/>
  <c r="AH11" i="46"/>
  <c r="G10" i="46" s="1"/>
  <c r="AH13" i="46"/>
  <c r="G12" i="46" s="1"/>
  <c r="AH15" i="46"/>
  <c r="G14" i="46" s="1"/>
  <c r="AH17" i="46"/>
  <c r="G16" i="46" s="1"/>
  <c r="AH19" i="46"/>
  <c r="G18" i="46" s="1"/>
  <c r="AH21" i="46"/>
  <c r="G20" i="46" s="1"/>
  <c r="AH23" i="46"/>
  <c r="G22" i="46" s="1"/>
  <c r="AH25" i="46"/>
  <c r="G24" i="46" s="1"/>
  <c r="AH27" i="46"/>
  <c r="G26" i="46" s="1"/>
  <c r="AH29" i="46"/>
  <c r="G28" i="46" s="1"/>
  <c r="AH31" i="46"/>
  <c r="G30" i="46" s="1"/>
  <c r="AH33" i="46"/>
  <c r="G32" i="46" s="1"/>
  <c r="AH35" i="46"/>
  <c r="G34" i="46" s="1"/>
  <c r="AH37" i="46"/>
  <c r="G36" i="46" s="1"/>
  <c r="AH39" i="46"/>
  <c r="G38" i="46" s="1"/>
  <c r="AH41" i="46"/>
  <c r="G40" i="46" s="1"/>
  <c r="AH43" i="46"/>
  <c r="G42" i="46" s="1"/>
  <c r="AH45" i="46"/>
  <c r="G44" i="46" s="1"/>
  <c r="AH47" i="46"/>
  <c r="G46" i="46" s="1"/>
  <c r="AH50" i="46"/>
  <c r="G49" i="46" s="1"/>
  <c r="AH52" i="46"/>
  <c r="G51" i="46" s="1"/>
  <c r="AH54" i="46"/>
  <c r="G53" i="46" s="1"/>
  <c r="AH56" i="46"/>
  <c r="G55" i="46" s="1"/>
  <c r="AH58" i="46"/>
  <c r="G57" i="46" s="1"/>
  <c r="AH58" i="6" l="1"/>
  <c r="G57" i="6" s="1"/>
  <c r="AH56" i="6"/>
  <c r="G55" i="6" s="1"/>
  <c r="AH54" i="6"/>
  <c r="G53" i="6" s="1"/>
  <c r="AH52" i="6"/>
  <c r="G51" i="6" s="1"/>
  <c r="AH50" i="6"/>
  <c r="G49" i="6" s="1"/>
  <c r="AH47" i="6"/>
  <c r="G46" i="6" s="1"/>
  <c r="AH45" i="6"/>
  <c r="G44" i="6" s="1"/>
  <c r="AH43" i="6"/>
  <c r="G42" i="6" s="1"/>
  <c r="AH41" i="6"/>
  <c r="G40" i="6" s="1"/>
  <c r="AH39" i="6"/>
  <c r="G38" i="6" s="1"/>
  <c r="AH37" i="6"/>
  <c r="G36" i="6" s="1"/>
  <c r="AH35" i="6"/>
  <c r="G34" i="6" s="1"/>
  <c r="AH33" i="6"/>
  <c r="G32" i="6" s="1"/>
  <c r="AH31" i="6"/>
  <c r="G30" i="6" s="1"/>
  <c r="AH29" i="6"/>
  <c r="G28" i="6" s="1"/>
  <c r="AH27" i="6"/>
  <c r="G26" i="6" s="1"/>
  <c r="AH25" i="6"/>
  <c r="G24" i="6" s="1"/>
  <c r="AH23" i="6"/>
  <c r="G22" i="6" s="1"/>
  <c r="AH21" i="6"/>
  <c r="G20" i="6" s="1"/>
  <c r="AH19" i="6"/>
  <c r="G18" i="6" s="1"/>
  <c r="AH17" i="6"/>
  <c r="G16" i="6" s="1"/>
  <c r="AH15" i="6"/>
  <c r="G14" i="6" s="1"/>
  <c r="AH13" i="6"/>
  <c r="G12" i="6" s="1"/>
  <c r="AH11" i="6" l="1"/>
  <c r="G10" i="6" s="1"/>
  <c r="I12" i="4" l="1"/>
  <c r="J12" i="4" s="1"/>
  <c r="L18" i="2" l="1"/>
  <c r="L15" i="2"/>
  <c r="L14" i="2"/>
  <c r="L13" i="2"/>
  <c r="L12" i="2"/>
  <c r="L11" i="2"/>
  <c r="L10" i="2"/>
  <c r="L9" i="2"/>
  <c r="L8" i="2"/>
  <c r="Z12" i="2" l="1"/>
  <c r="W23" i="2" s="1"/>
</calcChain>
</file>

<file path=xl/comments1.xml><?xml version="1.0" encoding="utf-8"?>
<comments xmlns="http://schemas.openxmlformats.org/spreadsheetml/2006/main">
  <authors>
    <author>pc023</author>
  </authors>
  <commentList>
    <comment ref="Y20" authorId="0" shapeId="0">
      <text>
        <r>
          <rPr>
            <b/>
            <sz val="11"/>
            <color indexed="10"/>
            <rFont val="ＭＳ Ｐゴシック"/>
            <family val="3"/>
            <charset val="128"/>
          </rPr>
          <t>【住民票所在地で申込む場合】
申込者が当該地区に在住していることを確認後、必ずチェックしてください。</t>
        </r>
      </text>
    </comment>
    <comment ref="W23" authorId="0" shapeId="0">
      <text>
        <r>
          <rPr>
            <b/>
            <sz val="11"/>
            <color indexed="10"/>
            <rFont val="ＭＳ Ｐゴシック"/>
            <family val="3"/>
            <charset val="128"/>
          </rPr>
          <t>上の表の合計数字が反映されます。</t>
        </r>
      </text>
    </comment>
  </commentList>
</comments>
</file>

<file path=xl/comments10.xml><?xml version="1.0" encoding="utf-8"?>
<comments xmlns="http://schemas.openxmlformats.org/spreadsheetml/2006/main">
  <authors>
    <author>user</author>
  </authors>
  <commentList>
    <comment ref="J15" authorId="0" shapeId="0">
      <text>
        <r>
          <rPr>
            <b/>
            <sz val="9"/>
            <color indexed="10"/>
            <rFont val="ＭＳ Ｐゴシック"/>
            <family val="3"/>
            <charset val="128"/>
          </rPr>
          <t>PCでは半角英数で「S50.5.20」のように入力すると、年齢欄に表示されます。</t>
        </r>
      </text>
    </comment>
  </commentList>
</comments>
</file>

<file path=xl/comments11.xml><?xml version="1.0" encoding="utf-8"?>
<comments xmlns="http://schemas.openxmlformats.org/spreadsheetml/2006/main">
  <authors>
    <author>pc023</author>
  </authors>
  <commentList>
    <comment ref="J3" authorId="0" shapeId="0">
      <text>
        <r>
          <rPr>
            <b/>
            <sz val="9"/>
            <color indexed="10"/>
            <rFont val="ＭＳ Ｐゴシック"/>
            <family val="3"/>
            <charset val="128"/>
          </rPr>
          <t>半角英数で「S50.5.20」のように入力すると、年齢欄に表示されます。(選手欄も同じ)</t>
        </r>
      </text>
    </comment>
    <comment ref="I10" authorId="0" shapeId="0">
      <text>
        <r>
          <rPr>
            <b/>
            <sz val="10"/>
            <color indexed="10"/>
            <rFont val="ＭＳ Ｐゴシック"/>
            <family val="3"/>
            <charset val="128"/>
          </rPr>
          <t>年齢は性別が選択されていないと表示されません。</t>
        </r>
      </text>
    </comment>
  </commentList>
</comments>
</file>

<file path=xl/comments12.xml><?xml version="1.0" encoding="utf-8"?>
<comments xmlns="http://schemas.openxmlformats.org/spreadsheetml/2006/main">
  <authors>
    <author>pc023</author>
  </authors>
  <commentList>
    <comment ref="I4" authorId="0" shapeId="0">
      <text>
        <r>
          <rPr>
            <b/>
            <sz val="9"/>
            <color indexed="10"/>
            <rFont val="ＭＳ Ｐゴシック"/>
            <family val="3"/>
            <charset val="128"/>
          </rPr>
          <t>ＰＣでは半角英数で、昭和はＳとして、「S50.5.20」のように入力すると、年齢欄に表示されます。(選手欄も同じ)</t>
        </r>
      </text>
    </comment>
  </commentList>
</comments>
</file>

<file path=xl/comments13.xml><?xml version="1.0" encoding="utf-8"?>
<comments xmlns="http://schemas.openxmlformats.org/spreadsheetml/2006/main">
  <authors>
    <author>pc023</author>
    <author>USER</author>
  </authors>
  <commentList>
    <comment ref="H4" authorId="0" shapeId="0">
      <text>
        <r>
          <rPr>
            <b/>
            <sz val="9"/>
            <color indexed="10"/>
            <rFont val="ＭＳ Ｐゴシック"/>
            <family val="3"/>
            <charset val="128"/>
          </rPr>
          <t>ＰＣでは、半角英数で「S50.5.20」のように入力すると、年齢欄に表示されます。(選手欄も同じ)</t>
        </r>
      </text>
    </comment>
    <comment ref="H13" authorId="1" shapeId="0">
      <text>
        <r>
          <rPr>
            <b/>
            <sz val="9"/>
            <color indexed="10"/>
            <rFont val="ＭＳ Ｐゴシック"/>
            <family val="3"/>
            <charset val="128"/>
          </rPr>
          <t>PC入力では、年齢条件に合致すれば「年齢」欄に表示される。「年齢×」と表示された場合は、年齢条件が合致していない。</t>
        </r>
      </text>
    </comment>
  </commentList>
</comments>
</file>

<file path=xl/comments14.xml><?xml version="1.0" encoding="utf-8"?>
<comments xmlns="http://schemas.openxmlformats.org/spreadsheetml/2006/main">
  <authors>
    <author>USER</author>
  </authors>
  <commentList>
    <comment ref="H6" authorId="0" shapeId="0">
      <text>
        <r>
          <rPr>
            <b/>
            <sz val="9"/>
            <color indexed="10"/>
            <rFont val="ＭＳ Ｐゴシック"/>
            <family val="3"/>
            <charset val="128"/>
          </rPr>
          <t>ＰＣ入力では、半角英数で、大正はＴ、昭和はＳを頭に付け、「S50.5.20」のように入力すると、年齢欄に表示されます。(選手欄も同じ)</t>
        </r>
      </text>
    </comment>
  </commentList>
</comments>
</file>

<file path=xl/comments15.xml><?xml version="1.0" encoding="utf-8"?>
<comments xmlns="http://schemas.openxmlformats.org/spreadsheetml/2006/main">
  <authors>
    <author>USER</author>
  </authors>
  <commentList>
    <comment ref="G6" authorId="0" shapeId="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6.xml><?xml version="1.0" encoding="utf-8"?>
<comments xmlns="http://schemas.openxmlformats.org/spreadsheetml/2006/main">
  <authors>
    <author>pc023</author>
  </authors>
  <commentList>
    <comment ref="K13" authorId="0" shapeId="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7.xml><?xml version="1.0" encoding="utf-8"?>
<comments xmlns="http://schemas.openxmlformats.org/spreadsheetml/2006/main">
  <authors>
    <author>pc023</author>
    <author>USER</author>
  </authors>
  <commentList>
    <comment ref="AB3" authorId="0" shapeId="0">
      <text>
        <r>
          <rPr>
            <b/>
            <sz val="10"/>
            <color indexed="10"/>
            <rFont val="ＭＳ Ｐゴシック"/>
            <family val="3"/>
            <charset val="128"/>
          </rPr>
          <t>【留意事項】　２チーム申し込む場合は、必ずＡ(チーム)、Ｂ(チーム)に○印を付ける。</t>
        </r>
      </text>
    </comment>
    <comment ref="G14" authorId="1" shapeId="0">
      <text>
        <r>
          <rPr>
            <b/>
            <sz val="10"/>
            <color indexed="10"/>
            <rFont val="ＭＳ Ｐゴシック"/>
            <family val="3"/>
            <charset val="128"/>
          </rPr>
          <t>PC入力では、半角英数で大正はＴ、昭和はＳを頭に付け、「S30.5.10」のように入力し、年齢条件に合致すれば「年齢」欄に表示される。「年齢×」と表示された場合は、年齢条件が合致していない。</t>
        </r>
      </text>
    </comment>
  </commentList>
</comments>
</file>

<file path=xl/comments18.xml><?xml version="1.0" encoding="utf-8"?>
<comments xmlns="http://schemas.openxmlformats.org/spreadsheetml/2006/main">
  <authors>
    <author>USER</author>
    <author>pc023</author>
  </authors>
  <commentList>
    <comment ref="H6" authorId="0" shapeId="0">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text>
        <r>
          <rPr>
            <b/>
            <sz val="9"/>
            <color indexed="10"/>
            <rFont val="ＭＳ Ｐゴシック"/>
            <family val="3"/>
            <charset val="128"/>
          </rPr>
          <t>「年齢×」と表示された場合は、年齢条件が合致していない。</t>
        </r>
      </text>
    </comment>
  </commentList>
</comments>
</file>

<file path=xl/comments19.xml><?xml version="1.0" encoding="utf-8"?>
<comments xmlns="http://schemas.openxmlformats.org/spreadsheetml/2006/main">
  <authors>
    <author>USER</author>
    <author>pc023</author>
  </authors>
  <commentList>
    <comment ref="H6" authorId="0" shapeId="0">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text>
        <r>
          <rPr>
            <b/>
            <sz val="9"/>
            <color indexed="10"/>
            <rFont val="ＭＳ Ｐゴシック"/>
            <family val="3"/>
            <charset val="128"/>
          </rPr>
          <t>「年齢×」と表示された場合は、年齢条件が合致していない。</t>
        </r>
      </text>
    </comment>
  </commentList>
</comments>
</file>

<file path=xl/comments2.xml><?xml version="1.0" encoding="utf-8"?>
<comments xmlns="http://schemas.openxmlformats.org/spreadsheetml/2006/main">
  <authors>
    <author>pc023</author>
  </authors>
  <commentList>
    <comment ref="H9" authorId="0" shapeId="0">
      <text>
        <r>
          <rPr>
            <b/>
            <sz val="10"/>
            <color indexed="10"/>
            <rFont val="ＭＳ Ｐゴシック"/>
            <family val="3"/>
            <charset val="128"/>
          </rPr>
          <t>年月日に数字を入れてください。年齢と年齢区分コードが表示されます。</t>
        </r>
      </text>
    </comment>
    <comment ref="N9" authorId="0" shapeId="0">
      <text>
        <r>
          <rPr>
            <b/>
            <sz val="10"/>
            <color indexed="10"/>
            <rFont val="ＭＳ Ｐゴシック"/>
            <family val="3"/>
            <charset val="128"/>
          </rPr>
          <t>種目は、各ｾﾙをｸﾘｯｸして、▼をｸﾘｯｸすると○が出るので、選択する。</t>
        </r>
      </text>
    </comment>
  </commentList>
</comments>
</file>

<file path=xl/comments3.xml><?xml version="1.0" encoding="utf-8"?>
<comments xmlns="http://schemas.openxmlformats.org/spreadsheetml/2006/main">
  <authors>
    <author>pc9</author>
  </authors>
  <commentList>
    <comment ref="L9" authorId="0" shapeId="0">
      <text>
        <r>
          <rPr>
            <b/>
            <sz val="9"/>
            <color indexed="10"/>
            <rFont val="ＭＳ Ｐゴシック"/>
            <family val="3"/>
            <charset val="128"/>
          </rPr>
          <t>種目は、各ｾﾙをｸﾘｯｸして、▼をｸﾘｯｸするとメニューが出るので、選択する。</t>
        </r>
      </text>
    </comment>
    <comment ref="I11" authorId="0" shapeId="0">
      <text>
        <r>
          <rPr>
            <b/>
            <sz val="9"/>
            <color indexed="10"/>
            <rFont val="ＭＳ Ｐゴシック"/>
            <family val="3"/>
            <charset val="128"/>
          </rPr>
          <t>半角英数で「S45.5.10」のように入力すると、年齢・ｸﾗｽは自動表示される。</t>
        </r>
      </text>
    </comment>
    <comment ref="L66" authorId="0" shapeId="0">
      <text>
        <r>
          <rPr>
            <b/>
            <sz val="9"/>
            <color indexed="10"/>
            <rFont val="ＭＳ Ｐゴシック"/>
            <family val="3"/>
            <charset val="128"/>
          </rPr>
          <t>種目は、各ｾﾙをｸﾘｯｸして、▼をｸﾘｯｸするとメニューが出るので、選択する。</t>
        </r>
      </text>
    </comment>
    <comment ref="I68" authorId="0" shapeId="0">
      <text>
        <r>
          <rPr>
            <b/>
            <sz val="9"/>
            <color indexed="10"/>
            <rFont val="ＭＳ Ｐゴシック"/>
            <family val="3"/>
            <charset val="128"/>
          </rPr>
          <t>半角英数で「S45.5.10」のように入力すると、年齢・ｸﾗｽは自動表示される。</t>
        </r>
      </text>
    </comment>
  </commentList>
</comments>
</file>

<file path=xl/comments4.xml><?xml version="1.0" encoding="utf-8"?>
<comments xmlns="http://schemas.openxmlformats.org/spreadsheetml/2006/main">
  <authors>
    <author>pc023</author>
  </authors>
  <commentList>
    <comment ref="H7" authorId="0" shapeId="0">
      <text>
        <r>
          <rPr>
            <b/>
            <sz val="9"/>
            <color indexed="10"/>
            <rFont val="ＭＳ Ｐゴシック"/>
            <family val="3"/>
            <charset val="128"/>
          </rPr>
          <t>生年月日は、半角英数で「S50.5.20」のように入力すると、年齢欄に表示されます。</t>
        </r>
      </text>
    </comment>
  </commentList>
</comments>
</file>

<file path=xl/comments5.xml><?xml version="1.0" encoding="utf-8"?>
<comments xmlns="http://schemas.openxmlformats.org/spreadsheetml/2006/main">
  <authors>
    <author>user</author>
    <author>USER</author>
  </authors>
  <commentList>
    <comment ref="H5" authorId="0" shapeId="0">
      <text>
        <r>
          <rPr>
            <b/>
            <sz val="9"/>
            <color indexed="10"/>
            <rFont val="ＭＳ Ｐゴシック"/>
            <family val="3"/>
            <charset val="128"/>
          </rPr>
          <t>PC入力では記入欄をクリックすると右側に▼が表示され、▼をクリックすると性別が選択できる。(選手も同じ)</t>
        </r>
      </text>
    </comment>
    <comment ref="I5" authorId="1" shapeId="0">
      <text>
        <r>
          <rPr>
            <b/>
            <sz val="9"/>
            <color indexed="10"/>
            <rFont val="ＭＳ Ｐゴシック"/>
            <family val="3"/>
            <charset val="128"/>
          </rPr>
          <t>半角英数で「S50.5.20」のように入力すると、年齢欄に表示されます。(選手欄も同じ)</t>
        </r>
      </text>
    </comment>
  </commentList>
</comments>
</file>

<file path=xl/comments6.xml><?xml version="1.0" encoding="utf-8"?>
<comments xmlns="http://schemas.openxmlformats.org/spreadsheetml/2006/main">
  <authors>
    <author>pc023</author>
  </authors>
  <commentList>
    <comment ref="J5" authorId="0" shapeId="0">
      <text>
        <r>
          <rPr>
            <b/>
            <sz val="9"/>
            <color indexed="10"/>
            <rFont val="ＭＳ Ｐゴシック"/>
            <family val="3"/>
            <charset val="128"/>
          </rPr>
          <t>PCでは半角英数で「S50.5.20」のように入力すると、年齢欄に表示されます。(選手欄も同じ)</t>
        </r>
      </text>
    </comment>
    <comment ref="I11" authorId="0" shapeId="0">
      <text>
        <r>
          <rPr>
            <b/>
            <sz val="9"/>
            <color indexed="10"/>
            <rFont val="ＭＳ Ｐゴシック"/>
            <family val="3"/>
            <charset val="128"/>
          </rPr>
          <t>年齢は、性別を選択しないと表示されません。</t>
        </r>
      </text>
    </comment>
  </commentList>
</comments>
</file>

<file path=xl/comments7.xml><?xml version="1.0" encoding="utf-8"?>
<comments xmlns="http://schemas.openxmlformats.org/spreadsheetml/2006/main">
  <authors>
    <author>pc023</author>
  </authors>
  <commentList>
    <comment ref="I6" authorId="0" shapeId="0">
      <text>
        <r>
          <rPr>
            <b/>
            <sz val="9"/>
            <color indexed="10"/>
            <rFont val="ＭＳ Ｐゴシック"/>
            <family val="3"/>
            <charset val="128"/>
          </rPr>
          <t>PCでは半角英数で「S50.5.20」のように入力すると、
年齢欄に表示されます。(選手欄も同じ)</t>
        </r>
      </text>
    </comment>
    <comment ref="I15" authorId="0" shapeId="0">
      <text>
        <r>
          <rPr>
            <b/>
            <sz val="9"/>
            <color indexed="10"/>
            <rFont val="ＭＳ Ｐゴシック"/>
            <family val="3"/>
            <charset val="128"/>
          </rPr>
          <t>半角英数でPCでは「S50.5.20」のように入力すると、年齢欄が表示されます。</t>
        </r>
      </text>
    </comment>
  </commentList>
</comments>
</file>

<file path=xl/comments8.xml><?xml version="1.0" encoding="utf-8"?>
<comments xmlns="http://schemas.openxmlformats.org/spreadsheetml/2006/main">
  <authors>
    <author>pc023</author>
  </authors>
  <commentList>
    <comment ref="J10" authorId="0" shapeId="0">
      <text>
        <r>
          <rPr>
            <b/>
            <sz val="9"/>
            <color indexed="10"/>
            <rFont val="ＭＳ Ｐゴシック"/>
            <family val="3"/>
            <charset val="128"/>
          </rPr>
          <t>半角英数でPCでは「S50.5.20」のように入力すると、年齢欄が表示されます。</t>
        </r>
      </text>
    </comment>
    <comment ref="J25" authorId="0" shapeId="0">
      <text>
        <r>
          <rPr>
            <b/>
            <sz val="9"/>
            <color indexed="10"/>
            <rFont val="ＭＳ Ｐゴシック"/>
            <family val="3"/>
            <charset val="128"/>
          </rPr>
          <t>性別を先に入れると年齢が自動計算されます。</t>
        </r>
      </text>
    </comment>
  </commentList>
</comments>
</file>

<file path=xl/comments9.xml><?xml version="1.0" encoding="utf-8"?>
<comments xmlns="http://schemas.openxmlformats.org/spreadsheetml/2006/main">
  <authors>
    <author>pc023</author>
    <author>user</author>
  </authors>
  <commentList>
    <comment ref="I4" authorId="0" shapeId="0">
      <text>
        <r>
          <rPr>
            <b/>
            <sz val="9"/>
            <color indexed="10"/>
            <rFont val="ＭＳ Ｐゴシック"/>
            <family val="3"/>
            <charset val="128"/>
          </rPr>
          <t>PCでは半角英数で「S50.5.20」のように入力すると、年齢欄に表示されます。(選手欄も同じ)</t>
        </r>
      </text>
    </comment>
    <comment ref="G6" authorId="1" shapeId="0">
      <text>
        <r>
          <rPr>
            <b/>
            <sz val="9"/>
            <color indexed="10"/>
            <rFont val="ＭＳ Ｐゴシック"/>
            <family val="3"/>
            <charset val="128"/>
          </rPr>
          <t>PCでは記入欄をクリックすると▼が表示されるので、男女別を選択する。(選手も同じ)</t>
        </r>
      </text>
    </comment>
  </commentList>
</comments>
</file>

<file path=xl/sharedStrings.xml><?xml version="1.0" encoding="utf-8"?>
<sst xmlns="http://schemas.openxmlformats.org/spreadsheetml/2006/main" count="3198" uniqueCount="952">
  <si>
    <t>上記に記された監督と選手の合計</t>
    <rPh sb="0" eb="2">
      <t>ジョウキ</t>
    </rPh>
    <rPh sb="3" eb="4">
      <t>シル</t>
    </rPh>
    <rPh sb="7" eb="9">
      <t>カントク</t>
    </rPh>
    <rPh sb="10" eb="12">
      <t>センシュ</t>
    </rPh>
    <rPh sb="13" eb="15">
      <t>ゴウケイ</t>
    </rPh>
    <phoneticPr fontId="3"/>
  </si>
  <si>
    <t>選手数（監督を含む）の合計</t>
    <rPh sb="0" eb="2">
      <t>センシュ</t>
    </rPh>
    <rPh sb="2" eb="3">
      <t>スウ</t>
    </rPh>
    <rPh sb="4" eb="6">
      <t>カントク</t>
    </rPh>
    <rPh sb="7" eb="8">
      <t>フク</t>
    </rPh>
    <rPh sb="11" eb="13">
      <t>ゴウケイ</t>
    </rPh>
    <phoneticPr fontId="3"/>
  </si>
  <si>
    <t>ダンススポーツ</t>
    <phoneticPr fontId="3"/>
  </si>
  <si>
    <t>歳</t>
    <rPh sb="0" eb="1">
      <t>サイ</t>
    </rPh>
    <phoneticPr fontId="3"/>
  </si>
  <si>
    <t>21</t>
  </si>
  <si>
    <t>22</t>
  </si>
  <si>
    <t>25</t>
  </si>
  <si>
    <t>15</t>
    <phoneticPr fontId="3"/>
  </si>
  <si>
    <t>20</t>
  </si>
  <si>
    <t>23</t>
  </si>
  <si>
    <t>24</t>
  </si>
  <si>
    <t>26</t>
  </si>
  <si>
    <t>27</t>
  </si>
  <si>
    <t>28</t>
  </si>
  <si>
    <t>29</t>
    <phoneticPr fontId="3"/>
  </si>
  <si>
    <t>30</t>
    <phoneticPr fontId="3"/>
  </si>
  <si>
    <t>31</t>
    <phoneticPr fontId="3"/>
  </si>
  <si>
    <t>32</t>
    <phoneticPr fontId="3"/>
  </si>
  <si>
    <t>33</t>
  </si>
  <si>
    <t>34</t>
  </si>
  <si>
    <t>35</t>
  </si>
  <si>
    <t>36</t>
  </si>
  <si>
    <t>37</t>
  </si>
  <si>
    <t>38</t>
  </si>
  <si>
    <t>39</t>
  </si>
  <si>
    <t>40</t>
  </si>
  <si>
    <t>41</t>
  </si>
  <si>
    <t>42</t>
    <phoneticPr fontId="3"/>
  </si>
  <si>
    <t>43</t>
    <phoneticPr fontId="3"/>
  </si>
  <si>
    <t>44</t>
    <phoneticPr fontId="3"/>
  </si>
  <si>
    <t>45</t>
    <phoneticPr fontId="3"/>
  </si>
  <si>
    <t>46</t>
  </si>
  <si>
    <t>47</t>
  </si>
  <si>
    <t>48</t>
  </si>
  <si>
    <t>49</t>
  </si>
  <si>
    <t>50</t>
  </si>
  <si>
    <t>51</t>
  </si>
  <si>
    <t>52</t>
  </si>
  <si>
    <t>53</t>
  </si>
  <si>
    <t>54</t>
  </si>
  <si>
    <t>55</t>
  </si>
  <si>
    <t>56</t>
  </si>
  <si>
    <t>1</t>
    <phoneticPr fontId="3"/>
  </si>
  <si>
    <t>2</t>
    <phoneticPr fontId="3"/>
  </si>
  <si>
    <t>3</t>
    <phoneticPr fontId="3"/>
  </si>
  <si>
    <t>4</t>
  </si>
  <si>
    <t>5</t>
  </si>
  <si>
    <t>6</t>
  </si>
  <si>
    <t>7</t>
  </si>
  <si>
    <t>8</t>
  </si>
  <si>
    <t>9</t>
  </si>
  <si>
    <t>10</t>
  </si>
  <si>
    <t>11</t>
  </si>
  <si>
    <t>12</t>
  </si>
  <si>
    <t>13</t>
  </si>
  <si>
    <t>14</t>
  </si>
  <si>
    <t>青梅市</t>
    <rPh sb="0" eb="2">
      <t>オウメ</t>
    </rPh>
    <rPh sb="2" eb="3">
      <t>シ</t>
    </rPh>
    <phoneticPr fontId="3"/>
  </si>
  <si>
    <t>１　参加申込書作成上の注意事項</t>
    <rPh sb="6" eb="7">
      <t>ショ</t>
    </rPh>
    <rPh sb="7" eb="10">
      <t>サクセイジョウ</t>
    </rPh>
    <rPh sb="11" eb="13">
      <t>チュウイ</t>
    </rPh>
    <rPh sb="13" eb="15">
      <t>ジコウ</t>
    </rPh>
    <phoneticPr fontId="3"/>
  </si>
  <si>
    <t>都　商　事　㈱</t>
    <rPh sb="0" eb="1">
      <t>ミヤコ</t>
    </rPh>
    <rPh sb="2" eb="3">
      <t>ショウ</t>
    </rPh>
    <rPh sb="4" eb="5">
      <t>コト</t>
    </rPh>
    <phoneticPr fontId="3"/>
  </si>
  <si>
    <t>　　〈記入例〉</t>
    <rPh sb="3" eb="5">
      <t>キニュウ</t>
    </rPh>
    <rPh sb="5" eb="6">
      <t>レイ</t>
    </rPh>
    <phoneticPr fontId="3"/>
  </si>
  <si>
    <t>№</t>
    <phoneticPr fontId="3"/>
  </si>
  <si>
    <t>千代田区</t>
    <rPh sb="0" eb="4">
      <t>チヨダク</t>
    </rPh>
    <phoneticPr fontId="3"/>
  </si>
  <si>
    <t>中　央　区</t>
    <rPh sb="0" eb="1">
      <t>ナカ</t>
    </rPh>
    <rPh sb="2" eb="3">
      <t>ヒサシ</t>
    </rPh>
    <rPh sb="4" eb="5">
      <t>ク</t>
    </rPh>
    <phoneticPr fontId="3"/>
  </si>
  <si>
    <t>港　　　区</t>
    <rPh sb="0" eb="1">
      <t>ミナト</t>
    </rPh>
    <rPh sb="4" eb="5">
      <t>ク</t>
    </rPh>
    <phoneticPr fontId="3"/>
  </si>
  <si>
    <t>新　宿　区</t>
    <rPh sb="0" eb="1">
      <t>シン</t>
    </rPh>
    <rPh sb="2" eb="3">
      <t>ヤド</t>
    </rPh>
    <rPh sb="4" eb="5">
      <t>ク</t>
    </rPh>
    <phoneticPr fontId="3"/>
  </si>
  <si>
    <t>文　京　区</t>
    <rPh sb="0" eb="1">
      <t>ブン</t>
    </rPh>
    <rPh sb="2" eb="3">
      <t>キョウ</t>
    </rPh>
    <rPh sb="4" eb="5">
      <t>ク</t>
    </rPh>
    <phoneticPr fontId="3"/>
  </si>
  <si>
    <t>台　東　区</t>
    <rPh sb="0" eb="1">
      <t>ダイ</t>
    </rPh>
    <rPh sb="2" eb="3">
      <t>ヒガシ</t>
    </rPh>
    <rPh sb="4" eb="5">
      <t>ク</t>
    </rPh>
    <phoneticPr fontId="3"/>
  </si>
  <si>
    <t>墨　田　区</t>
    <rPh sb="0" eb="1">
      <t>スミ</t>
    </rPh>
    <rPh sb="2" eb="3">
      <t>タ</t>
    </rPh>
    <rPh sb="4" eb="5">
      <t>ク</t>
    </rPh>
    <phoneticPr fontId="3"/>
  </si>
  <si>
    <t>江　東　区</t>
    <rPh sb="0" eb="1">
      <t>エ</t>
    </rPh>
    <rPh sb="2" eb="3">
      <t>ヒガシ</t>
    </rPh>
    <rPh sb="4" eb="5">
      <t>ク</t>
    </rPh>
    <phoneticPr fontId="3"/>
  </si>
  <si>
    <t>品　川　区</t>
    <rPh sb="0" eb="1">
      <t>シナ</t>
    </rPh>
    <rPh sb="2" eb="3">
      <t>カワ</t>
    </rPh>
    <rPh sb="4" eb="5">
      <t>ク</t>
    </rPh>
    <phoneticPr fontId="3"/>
  </si>
  <si>
    <t>目　黒　区</t>
    <rPh sb="0" eb="1">
      <t>メ</t>
    </rPh>
    <rPh sb="2" eb="3">
      <t>クロ</t>
    </rPh>
    <rPh sb="4" eb="5">
      <t>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</si>
  <si>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</si>
  <si>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</si>
  <si>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</si>
  <si>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</si>
  <si>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</si>
  <si>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</si>
  <si>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</si>
  <si>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</si>
  <si>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</si>
  <si>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杉並区</t>
    <rPh sb="0" eb="2">
      <t>スギナミ</t>
    </rPh>
    <rPh sb="2" eb="3">
      <t>ク</t>
    </rPh>
    <phoneticPr fontId="3"/>
  </si>
  <si>
    <t>足立区</t>
    <rPh sb="0" eb="3">
      <t>アダチク</t>
    </rPh>
    <phoneticPr fontId="3"/>
  </si>
  <si>
    <t>葛飾区</t>
    <rPh sb="0" eb="3">
      <t>カツシカク</t>
    </rPh>
    <phoneticPr fontId="3"/>
  </si>
  <si>
    <t>江戸川区</t>
    <rPh sb="0" eb="4">
      <t>エドガワク</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</si>
  <si>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</si>
  <si>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</si>
  <si>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</si>
  <si>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</si>
  <si>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</si>
  <si>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昭島市</t>
    <rPh sb="0" eb="3">
      <t>アキシマシ</t>
    </rPh>
    <phoneticPr fontId="3"/>
  </si>
  <si>
    <t>調布市</t>
    <rPh sb="0" eb="2">
      <t>チョウフ</t>
    </rPh>
    <rPh sb="2" eb="3">
      <t>シ</t>
    </rPh>
    <phoneticPr fontId="3"/>
  </si>
  <si>
    <t>町田市</t>
    <rPh sb="0" eb="3">
      <t>マチダシ</t>
    </rPh>
    <phoneticPr fontId="3"/>
  </si>
  <si>
    <t>小金井市</t>
    <rPh sb="0" eb="4">
      <t>コガネイシ</t>
    </rPh>
    <phoneticPr fontId="3"/>
  </si>
  <si>
    <t>小平市</t>
    <rPh sb="0" eb="3">
      <t>コダイラシ</t>
    </rPh>
    <phoneticPr fontId="3"/>
  </si>
  <si>
    <t>日野市</t>
    <rPh sb="0" eb="3">
      <t>ヒノシ</t>
    </rPh>
    <phoneticPr fontId="3"/>
  </si>
  <si>
    <t>東村山市</t>
    <rPh sb="0" eb="1">
      <t>ヒガシ</t>
    </rPh>
    <rPh sb="1" eb="4">
      <t>ムラヤマシ</t>
    </rPh>
    <phoneticPr fontId="3"/>
  </si>
  <si>
    <t>国分寺市</t>
    <rPh sb="0" eb="4">
      <t>コクブンジシ</t>
    </rPh>
    <phoneticPr fontId="3"/>
  </si>
  <si>
    <t>国立市</t>
    <rPh sb="0" eb="3">
      <t>クニタチシ</t>
    </rPh>
    <phoneticPr fontId="3"/>
  </si>
  <si>
    <t>福生市</t>
    <rPh sb="0" eb="3">
      <t>フッサシ</t>
    </rPh>
    <phoneticPr fontId="3"/>
  </si>
  <si>
    <t>狛江市</t>
    <rPh sb="0" eb="3">
      <t>コマエシ</t>
    </rPh>
    <phoneticPr fontId="3"/>
  </si>
  <si>
    <t>東大和市</t>
    <rPh sb="0" eb="1">
      <t>ヒガシ</t>
    </rPh>
    <rPh sb="1" eb="3">
      <t>ヤマト</t>
    </rPh>
    <rPh sb="3" eb="4">
      <t>シ</t>
    </rPh>
    <phoneticPr fontId="3"/>
  </si>
  <si>
    <t>清瀬市</t>
    <rPh sb="0" eb="3">
      <t>キヨセシ</t>
    </rPh>
    <phoneticPr fontId="3"/>
  </si>
  <si>
    <t>東久留米市</t>
    <rPh sb="0" eb="1">
      <t>ヒガシ</t>
    </rPh>
    <rPh sb="1" eb="5">
      <t>クルメシ</t>
    </rPh>
    <phoneticPr fontId="3"/>
  </si>
  <si>
    <t>武蔵村山市</t>
    <rPh sb="0" eb="5">
      <t>ムサシムラヤマシ</t>
    </rPh>
    <phoneticPr fontId="3"/>
  </si>
  <si>
    <t>多摩市</t>
    <rPh sb="0" eb="3">
      <t>タマシ</t>
    </rPh>
    <phoneticPr fontId="3"/>
  </si>
  <si>
    <t>稲城市</t>
    <rPh sb="0" eb="3">
      <t>イナギシ</t>
    </rPh>
    <phoneticPr fontId="3"/>
  </si>
  <si>
    <t>羽村市</t>
    <rPh sb="0" eb="3">
      <t>ハムラシ</t>
    </rPh>
    <phoneticPr fontId="3"/>
  </si>
  <si>
    <t>あきる野市</t>
    <rPh sb="3" eb="5">
      <t>ノシ</t>
    </rPh>
    <phoneticPr fontId="3"/>
  </si>
  <si>
    <t>西東京市</t>
    <rPh sb="0" eb="1">
      <t>ニシ</t>
    </rPh>
    <rPh sb="1" eb="3">
      <t>トウキョウ</t>
    </rPh>
    <rPh sb="3" eb="4">
      <t>シ</t>
    </rPh>
    <phoneticPr fontId="3"/>
  </si>
  <si>
    <t>瑞穂町</t>
    <rPh sb="0" eb="2">
      <t>ミズホ</t>
    </rPh>
    <rPh sb="2" eb="3">
      <t>マチ</t>
    </rPh>
    <phoneticPr fontId="3"/>
  </si>
  <si>
    <t>日の出町</t>
    <rPh sb="0" eb="1">
      <t>ヒ</t>
    </rPh>
    <rPh sb="2" eb="3">
      <t>デ</t>
    </rPh>
    <rPh sb="3" eb="4">
      <t>マチ</t>
    </rPh>
    <phoneticPr fontId="3"/>
  </si>
  <si>
    <t>檜原村</t>
    <rPh sb="0" eb="1">
      <t>ヒノキ</t>
    </rPh>
    <rPh sb="1" eb="2">
      <t>ハラ</t>
    </rPh>
    <rPh sb="2" eb="3">
      <t>ムラ</t>
    </rPh>
    <phoneticPr fontId="3"/>
  </si>
  <si>
    <t>奥多摩町</t>
    <rPh sb="0" eb="3">
      <t>オクタマ</t>
    </rPh>
    <rPh sb="3" eb="4">
      <t>マチ</t>
    </rPh>
    <phoneticPr fontId="3"/>
  </si>
  <si>
    <t>　（２）方法</t>
    <rPh sb="4" eb="6">
      <t>ホウホウ</t>
    </rPh>
    <phoneticPr fontId="3"/>
  </si>
  <si>
    <t>総　括</t>
    <rPh sb="0" eb="1">
      <t>フサ</t>
    </rPh>
    <rPh sb="2" eb="3">
      <t>クク</t>
    </rPh>
    <phoneticPr fontId="3"/>
  </si>
  <si>
    <t xml:space="preserve">       《監督･選手等》</t>
    <rPh sb="8" eb="10">
      <t>カントク</t>
    </rPh>
    <rPh sb="11" eb="13">
      <t>センシュ</t>
    </rPh>
    <rPh sb="13" eb="14">
      <t>ナド</t>
    </rPh>
    <phoneticPr fontId="3"/>
  </si>
  <si>
    <t>競技名</t>
    <rPh sb="0" eb="2">
      <t>キョウギ</t>
    </rPh>
    <rPh sb="2" eb="3">
      <t>メイ</t>
    </rPh>
    <phoneticPr fontId="3"/>
  </si>
  <si>
    <t>男子</t>
    <rPh sb="0" eb="2">
      <t>ダンシ</t>
    </rPh>
    <phoneticPr fontId="3"/>
  </si>
  <si>
    <t>女子</t>
    <rPh sb="0" eb="2">
      <t>ジョシ</t>
    </rPh>
    <phoneticPr fontId="3"/>
  </si>
  <si>
    <t>計</t>
    <rPh sb="0" eb="1">
      <t>ケイ</t>
    </rPh>
    <phoneticPr fontId="3"/>
  </si>
  <si>
    <t>選手数（監督､ｺｰﾁ､ﾏﾈｰｼﾞｬｰ補欠を含む）</t>
    <rPh sb="0" eb="2">
      <t>センシュ</t>
    </rPh>
    <rPh sb="2" eb="3">
      <t>スウ</t>
    </rPh>
    <rPh sb="4" eb="6">
      <t>カントク</t>
    </rPh>
    <rPh sb="18" eb="20">
      <t>ホケツ</t>
    </rPh>
    <rPh sb="21" eb="22">
      <t>フク</t>
    </rPh>
    <phoneticPr fontId="3"/>
  </si>
  <si>
    <t>弓道</t>
    <rPh sb="0" eb="2">
      <t>キュウドウ</t>
    </rPh>
    <phoneticPr fontId="3"/>
  </si>
  <si>
    <t>柔道</t>
    <rPh sb="0" eb="2">
      <t>ジュウドウ</t>
    </rPh>
    <phoneticPr fontId="3"/>
  </si>
  <si>
    <t>剣道</t>
    <rPh sb="0" eb="2">
      <t>ケンドウ</t>
    </rPh>
    <phoneticPr fontId="3"/>
  </si>
  <si>
    <t>合　　　　計</t>
    <rPh sb="0" eb="1">
      <t>ゴウ</t>
    </rPh>
    <rPh sb="5" eb="6">
      <t>ケイ</t>
    </rPh>
    <phoneticPr fontId="3"/>
  </si>
  <si>
    <t>名</t>
    <rPh sb="0" eb="1">
      <t>ナ</t>
    </rPh>
    <phoneticPr fontId="3"/>
  </si>
  <si>
    <t>なぎなた</t>
    <phoneticPr fontId="3"/>
  </si>
  <si>
    <t>記載者氏名</t>
    <rPh sb="0" eb="3">
      <t>キサイシャ</t>
    </rPh>
    <rPh sb="3" eb="5">
      <t>シメイ</t>
    </rPh>
    <phoneticPr fontId="3"/>
  </si>
  <si>
    <t xml:space="preserve">       《集　計》</t>
    <rPh sb="8" eb="9">
      <t>シュウ</t>
    </rPh>
    <rPh sb="10" eb="11">
      <t>ケイ</t>
    </rPh>
    <phoneticPr fontId="3"/>
  </si>
  <si>
    <t>総　　　　計</t>
    <rPh sb="0" eb="1">
      <t>フサ</t>
    </rPh>
    <rPh sb="5" eb="6">
      <t>ケイ</t>
    </rPh>
    <phoneticPr fontId="3"/>
  </si>
  <si>
    <t xml:space="preserve">       《参加費の確認》</t>
    <rPh sb="8" eb="11">
      <t>サンカヒ</t>
    </rPh>
    <rPh sb="12" eb="14">
      <t>カクニン</t>
    </rPh>
    <phoneticPr fontId="3"/>
  </si>
  <si>
    <t>区市町村</t>
    <rPh sb="0" eb="1">
      <t>ク</t>
    </rPh>
    <rPh sb="1" eb="2">
      <t>シ</t>
    </rPh>
    <rPh sb="2" eb="4">
      <t>チョウソン</t>
    </rPh>
    <phoneticPr fontId="3"/>
  </si>
  <si>
    <t>印</t>
    <rPh sb="0" eb="1">
      <t>イン</t>
    </rPh>
    <phoneticPr fontId="3"/>
  </si>
  <si>
    <t>体育協会会長</t>
  </si>
  <si>
    <t>地区№</t>
    <rPh sb="0" eb="2">
      <t>チク</t>
    </rPh>
    <phoneticPr fontId="3"/>
  </si>
  <si>
    <t>男</t>
    <rPh sb="0" eb="1">
      <t>オトコ</t>
    </rPh>
    <phoneticPr fontId="3"/>
  </si>
  <si>
    <t>（連絡責任者）</t>
    <rPh sb="1" eb="3">
      <t>レンラク</t>
    </rPh>
    <rPh sb="3" eb="6">
      <t>セキニンシャ</t>
    </rPh>
    <phoneticPr fontId="3"/>
  </si>
  <si>
    <t>氏　　　名</t>
    <rPh sb="0" eb="1">
      <t>シ</t>
    </rPh>
    <rPh sb="4" eb="5">
      <t>メイ</t>
    </rPh>
    <phoneticPr fontId="3"/>
  </si>
  <si>
    <t>電　　話</t>
    <rPh sb="0" eb="1">
      <t>デン</t>
    </rPh>
    <rPh sb="3" eb="4">
      <t>ハナシ</t>
    </rPh>
    <phoneticPr fontId="3"/>
  </si>
  <si>
    <t>監　　　督</t>
    <rPh sb="0" eb="1">
      <t>ラン</t>
    </rPh>
    <rPh sb="4" eb="5">
      <t>ヨシ</t>
    </rPh>
    <phoneticPr fontId="3"/>
  </si>
  <si>
    <t>氏　　　　　　　　名</t>
    <rPh sb="0" eb="1">
      <t>シ</t>
    </rPh>
    <rPh sb="9" eb="10">
      <t>メイ</t>
    </rPh>
    <phoneticPr fontId="3"/>
  </si>
  <si>
    <t>東京都</t>
    <rPh sb="0" eb="2">
      <t>トウキョウ</t>
    </rPh>
    <rPh sb="2" eb="3">
      <t>ト</t>
    </rPh>
    <phoneticPr fontId="3"/>
  </si>
  <si>
    <t>選手数（監督、コーチ、マネージャー、補欠を含む）の合計</t>
    <rPh sb="0" eb="2">
      <t>センシュ</t>
    </rPh>
    <rPh sb="2" eb="3">
      <t>スウ</t>
    </rPh>
    <rPh sb="4" eb="6">
      <t>カントク</t>
    </rPh>
    <rPh sb="18" eb="20">
      <t>ホケツ</t>
    </rPh>
    <rPh sb="21" eb="22">
      <t>フク</t>
    </rPh>
    <rPh sb="25" eb="27">
      <t>ゴウケイ</t>
    </rPh>
    <phoneticPr fontId="3"/>
  </si>
  <si>
    <t>（注）　１．※欄は記入しないこと。</t>
    <rPh sb="1" eb="2">
      <t>チュウ</t>
    </rPh>
    <rPh sb="7" eb="8">
      <t>ラン</t>
    </rPh>
    <rPh sb="9" eb="11">
      <t>キニュウ</t>
    </rPh>
    <phoneticPr fontId="3"/>
  </si>
  <si>
    <t>陸　上</t>
    <rPh sb="0" eb="1">
      <t>リク</t>
    </rPh>
    <rPh sb="2" eb="3">
      <t>ウエ</t>
    </rPh>
    <phoneticPr fontId="3"/>
  </si>
  <si>
    <t>女</t>
    <rPh sb="0" eb="1">
      <t>オンナ</t>
    </rPh>
    <phoneticPr fontId="3"/>
  </si>
  <si>
    <t>サッカー</t>
    <phoneticPr fontId="3"/>
  </si>
  <si>
    <t>(正）</t>
    <rPh sb="1" eb="2">
      <t>セイ</t>
    </rPh>
    <phoneticPr fontId="3"/>
  </si>
  <si>
    <t>パンツ</t>
    <phoneticPr fontId="3"/>
  </si>
  <si>
    <t>ストッキング</t>
    <phoneticPr fontId="3"/>
  </si>
  <si>
    <t>(副）</t>
    <rPh sb="1" eb="2">
      <t>フク</t>
    </rPh>
    <phoneticPr fontId="3"/>
  </si>
  <si>
    <t>登
録
審
判</t>
    <rPh sb="0" eb="1">
      <t>ノボル</t>
    </rPh>
    <rPh sb="2" eb="3">
      <t>ロク</t>
    </rPh>
    <rPh sb="4" eb="5">
      <t>シン</t>
    </rPh>
    <rPh sb="6" eb="7">
      <t>ハン</t>
    </rPh>
    <phoneticPr fontId="3"/>
  </si>
  <si>
    <t>コーチ</t>
    <phoneticPr fontId="3"/>
  </si>
  <si>
    <t>マネージャー</t>
    <phoneticPr fontId="3"/>
  </si>
  <si>
    <t>氏　　　　名</t>
    <rPh sb="0" eb="1">
      <t>シ</t>
    </rPh>
    <rPh sb="5" eb="6">
      <t>メイ</t>
    </rPh>
    <phoneticPr fontId="3"/>
  </si>
  <si>
    <t>氏　　　　　　名</t>
    <rPh sb="0" eb="1">
      <t>シ</t>
    </rPh>
    <rPh sb="7" eb="8">
      <t>メイ</t>
    </rPh>
    <phoneticPr fontId="3"/>
  </si>
  <si>
    <t>区分</t>
    <rPh sb="0" eb="2">
      <t>クブン</t>
    </rPh>
    <phoneticPr fontId="3"/>
  </si>
  <si>
    <t>剣　道</t>
    <rPh sb="0" eb="1">
      <t>ケン</t>
    </rPh>
    <rPh sb="2" eb="3">
      <t>ミチ</t>
    </rPh>
    <phoneticPr fontId="3"/>
  </si>
  <si>
    <t>大将</t>
    <rPh sb="0" eb="2">
      <t>タイショウ</t>
    </rPh>
    <phoneticPr fontId="3"/>
  </si>
  <si>
    <t>中堅</t>
    <rPh sb="0" eb="2">
      <t>チュウケン</t>
    </rPh>
    <phoneticPr fontId="3"/>
  </si>
  <si>
    <t>補欠</t>
    <rPh sb="0" eb="2">
      <t>ホケツ</t>
    </rPh>
    <phoneticPr fontId="3"/>
  </si>
  <si>
    <t>16</t>
    <phoneticPr fontId="3"/>
  </si>
  <si>
    <t>17</t>
    <phoneticPr fontId="3"/>
  </si>
  <si>
    <t>18</t>
    <phoneticPr fontId="3"/>
  </si>
  <si>
    <t>19</t>
    <phoneticPr fontId="3"/>
  </si>
  <si>
    <t>電　　　　話</t>
    <rPh sb="0" eb="1">
      <t>デン</t>
    </rPh>
    <rPh sb="5" eb="6">
      <t>ハナシ</t>
    </rPh>
    <phoneticPr fontId="3"/>
  </si>
  <si>
    <t>体重</t>
    <rPh sb="0" eb="2">
      <t>タイジュウ</t>
    </rPh>
    <phoneticPr fontId="3"/>
  </si>
  <si>
    <t>記載者連絡先</t>
    <rPh sb="0" eb="2">
      <t>キサイ</t>
    </rPh>
    <rPh sb="2" eb="3">
      <t>シャ</t>
    </rPh>
    <rPh sb="3" eb="6">
      <t>レンラクサキ</t>
    </rPh>
    <phoneticPr fontId="3"/>
  </si>
  <si>
    <t>テニス</t>
    <phoneticPr fontId="3"/>
  </si>
  <si>
    <t>　　　　　　　　　　　　　　　　　　　　　　　　　　　　　　　　　　　　　　　　　　</t>
    <phoneticPr fontId="3"/>
  </si>
  <si>
    <t>ユニフォーム</t>
    <phoneticPr fontId="3"/>
  </si>
  <si>
    <t>ユニフォームの色
（キーパー用は記入不要）</t>
    <rPh sb="7" eb="8">
      <t>イロ</t>
    </rPh>
    <rPh sb="14" eb="15">
      <t>ヨウ</t>
    </rPh>
    <rPh sb="16" eb="18">
      <t>キニュウ</t>
    </rPh>
    <rPh sb="18" eb="20">
      <t>フヨウ</t>
    </rPh>
    <phoneticPr fontId="3"/>
  </si>
  <si>
    <t>東京都</t>
    <rPh sb="0" eb="3">
      <t>トウキョウト</t>
    </rPh>
    <phoneticPr fontId="3"/>
  </si>
  <si>
    <t>　（注）</t>
    <rPh sb="2" eb="3">
      <t>チュウ</t>
    </rPh>
    <phoneticPr fontId="3"/>
  </si>
  <si>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3"/>
  </si>
  <si>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3"/>
  </si>
  <si>
    <t>先鋒</t>
    <rPh sb="0" eb="2">
      <t>センポウ</t>
    </rPh>
    <phoneticPr fontId="3"/>
  </si>
  <si>
    <t>順　位</t>
    <rPh sb="0" eb="1">
      <t>ジュン</t>
    </rPh>
    <rPh sb="2" eb="3">
      <t>イ</t>
    </rPh>
    <phoneticPr fontId="3"/>
  </si>
  <si>
    <t>　（３）提出物</t>
    <rPh sb="4" eb="6">
      <t>テイシュツ</t>
    </rPh>
    <rPh sb="6" eb="7">
      <t>ブツ</t>
    </rPh>
    <phoneticPr fontId="3"/>
  </si>
  <si>
    <t>№</t>
    <phoneticPr fontId="3"/>
  </si>
  <si>
    <t>バドミントン</t>
    <phoneticPr fontId="3"/>
  </si>
  <si>
    <t>選手数（監督、コーチ、マネージャー、補欠を含む）の合計　《</t>
    <rPh sb="0" eb="2">
      <t>センシュ</t>
    </rPh>
    <rPh sb="2" eb="3">
      <t>スウ</t>
    </rPh>
    <rPh sb="4" eb="6">
      <t>カントク</t>
    </rPh>
    <rPh sb="18" eb="20">
      <t>ホケツ</t>
    </rPh>
    <rPh sb="21" eb="22">
      <t>フク</t>
    </rPh>
    <rPh sb="25" eb="27">
      <t>ゴウケイ</t>
    </rPh>
    <phoneticPr fontId="3"/>
  </si>
  <si>
    <t>）円</t>
    <rPh sb="1" eb="2">
      <t>エン</t>
    </rPh>
    <phoneticPr fontId="3"/>
  </si>
  <si>
    <t>FAX</t>
    <phoneticPr fontId="3"/>
  </si>
  <si>
    <t>　　　　　　</t>
    <phoneticPr fontId="3"/>
  </si>
  <si>
    <t>　　　　</t>
    <phoneticPr fontId="3"/>
  </si>
  <si>
    <t>区市町村</t>
    <rPh sb="0" eb="4">
      <t>クシチョウソン</t>
    </rPh>
    <phoneticPr fontId="3"/>
  </si>
  <si>
    <t>枚中の</t>
    <rPh sb="0" eb="1">
      <t>マイ</t>
    </rPh>
    <rPh sb="1" eb="2">
      <t>ナカ</t>
    </rPh>
    <phoneticPr fontId="3"/>
  </si>
  <si>
    <t>生年月日</t>
    <rPh sb="0" eb="2">
      <t>セイネン</t>
    </rPh>
    <rPh sb="2" eb="4">
      <t>ガッピ</t>
    </rPh>
    <phoneticPr fontId="3"/>
  </si>
  <si>
    <t>自由形</t>
    <rPh sb="0" eb="3">
      <t>ジユウガタ</t>
    </rPh>
    <phoneticPr fontId="3"/>
  </si>
  <si>
    <t>平泳ぎ</t>
    <rPh sb="0" eb="2">
      <t>ヒラオヨ</t>
    </rPh>
    <phoneticPr fontId="3"/>
  </si>
  <si>
    <t>背泳ぎ</t>
    <rPh sb="0" eb="2">
      <t>セオヨ</t>
    </rPh>
    <phoneticPr fontId="3"/>
  </si>
  <si>
    <t>個人メドレー</t>
    <rPh sb="0" eb="2">
      <t>コジン</t>
    </rPh>
    <phoneticPr fontId="3"/>
  </si>
  <si>
    <t>（上段：フリガナ）</t>
    <rPh sb="1" eb="3">
      <t>ジョウダン</t>
    </rPh>
    <phoneticPr fontId="3"/>
  </si>
  <si>
    <t>最近の計時</t>
    <rPh sb="0" eb="2">
      <t>サイキン</t>
    </rPh>
    <rPh sb="3" eb="5">
      <t>ケイジ</t>
    </rPh>
    <phoneticPr fontId="3"/>
  </si>
  <si>
    <t>氏</t>
    <rPh sb="0" eb="1">
      <t>シ</t>
    </rPh>
    <phoneticPr fontId="3"/>
  </si>
  <si>
    <t>タイムを記入</t>
    <rPh sb="4" eb="6">
      <t>キニュウ</t>
    </rPh>
    <phoneticPr fontId="3"/>
  </si>
  <si>
    <t>年</t>
    <rPh sb="0" eb="1">
      <t>ネン</t>
    </rPh>
    <phoneticPr fontId="3"/>
  </si>
  <si>
    <t>分</t>
    <rPh sb="0" eb="1">
      <t>フン</t>
    </rPh>
    <phoneticPr fontId="3"/>
  </si>
  <si>
    <t>秒</t>
    <rPh sb="0" eb="1">
      <t>ビョウ</t>
    </rPh>
    <phoneticPr fontId="3"/>
  </si>
  <si>
    <t>月</t>
    <rPh sb="0" eb="1">
      <t>ツキ</t>
    </rPh>
    <phoneticPr fontId="3"/>
  </si>
  <si>
    <t>日</t>
    <rPh sb="0" eb="1">
      <t>ヒ</t>
    </rPh>
    <phoneticPr fontId="3"/>
  </si>
  <si>
    <t>注</t>
    <rPh sb="0" eb="1">
      <t>チュウ</t>
    </rPh>
    <phoneticPr fontId="3"/>
  </si>
  <si>
    <t>①　１種目１行毎作成すること。一人が複数種目申込む場合は行を変え作成する。</t>
    <rPh sb="3" eb="5">
      <t>シュモク</t>
    </rPh>
    <rPh sb="6" eb="7">
      <t>ギョウ</t>
    </rPh>
    <rPh sb="7" eb="8">
      <t>ゴト</t>
    </rPh>
    <rPh sb="8" eb="10">
      <t>サクセイ</t>
    </rPh>
    <rPh sb="15" eb="17">
      <t>ヒトリ</t>
    </rPh>
    <rPh sb="18" eb="20">
      <t>フクスウ</t>
    </rPh>
    <rPh sb="20" eb="22">
      <t>シュモク</t>
    </rPh>
    <rPh sb="22" eb="24">
      <t>モウシコミ</t>
    </rPh>
    <rPh sb="25" eb="27">
      <t>バアイ</t>
    </rPh>
    <rPh sb="28" eb="29">
      <t>ギョウ</t>
    </rPh>
    <rPh sb="30" eb="31">
      <t>カ</t>
    </rPh>
    <rPh sb="32" eb="34">
      <t>サクセイ</t>
    </rPh>
    <phoneticPr fontId="3"/>
  </si>
  <si>
    <t>　　　但し、リレーに参加する場合は、リレー欄に重複して○印を付してよい。</t>
    <rPh sb="3" eb="4">
      <t>タダ</t>
    </rPh>
    <rPh sb="10" eb="12">
      <t>サンカ</t>
    </rPh>
    <rPh sb="14" eb="16">
      <t>バアイ</t>
    </rPh>
    <rPh sb="21" eb="22">
      <t>ラン</t>
    </rPh>
    <rPh sb="23" eb="25">
      <t>チョウフク</t>
    </rPh>
    <rPh sb="28" eb="29">
      <t>シルシ</t>
    </rPh>
    <rPh sb="30" eb="31">
      <t>フ</t>
    </rPh>
    <phoneticPr fontId="3"/>
  </si>
  <si>
    <t>③　該当（参加）種目欄に○印を記入し、最新の自己記録を申込記録として記入する。</t>
    <rPh sb="2" eb="4">
      <t>ガイトウ</t>
    </rPh>
    <rPh sb="5" eb="7">
      <t>サンカ</t>
    </rPh>
    <rPh sb="8" eb="10">
      <t>シュモク</t>
    </rPh>
    <rPh sb="10" eb="11">
      <t>ラン</t>
    </rPh>
    <rPh sb="13" eb="14">
      <t>シルシ</t>
    </rPh>
    <rPh sb="15" eb="17">
      <t>キニュウ</t>
    </rPh>
    <rPh sb="19" eb="21">
      <t>サイシン</t>
    </rPh>
    <rPh sb="22" eb="24">
      <t>ジコ</t>
    </rPh>
    <rPh sb="24" eb="26">
      <t>キロク</t>
    </rPh>
    <rPh sb="27" eb="29">
      <t>モウシコミ</t>
    </rPh>
    <rPh sb="29" eb="31">
      <t>キロク</t>
    </rPh>
    <rPh sb="34" eb="36">
      <t>キニュウ</t>
    </rPh>
    <phoneticPr fontId="3"/>
  </si>
  <si>
    <t>※ご提供いただきます住所・氏名等の個人情報は、本件の目的以外には一切使用致しません。</t>
    <rPh sb="2" eb="4">
      <t>テイキョウ</t>
    </rPh>
    <rPh sb="10" eb="12">
      <t>ジュウショ</t>
    </rPh>
    <rPh sb="13" eb="15">
      <t>シメイ</t>
    </rPh>
    <rPh sb="15" eb="16">
      <t>トウ</t>
    </rPh>
    <rPh sb="17" eb="19">
      <t>コジン</t>
    </rPh>
    <rPh sb="19" eb="21">
      <t>ジョウホウ</t>
    </rPh>
    <rPh sb="23" eb="25">
      <t>ホンケン</t>
    </rPh>
    <rPh sb="26" eb="28">
      <t>モクテキ</t>
    </rPh>
    <rPh sb="28" eb="30">
      <t>イガイ</t>
    </rPh>
    <rPh sb="32" eb="34">
      <t>イッサイ</t>
    </rPh>
    <rPh sb="34" eb="36">
      <t>シヨウ</t>
    </rPh>
    <rPh sb="36" eb="37">
      <t>イタ</t>
    </rPh>
    <phoneticPr fontId="3"/>
  </si>
  <si>
    <t>区市町村体育協会会長</t>
  </si>
  <si>
    <t>監督</t>
    <rPh sb="0" eb="2">
      <t>カントク</t>
    </rPh>
    <phoneticPr fontId="3"/>
  </si>
  <si>
    <t>参加申込書受付け及び参加料の口座振込みについて</t>
    <rPh sb="0" eb="2">
      <t>サンカ</t>
    </rPh>
    <rPh sb="2" eb="5">
      <t>モウシコミショ</t>
    </rPh>
    <rPh sb="5" eb="7">
      <t>ウケツ</t>
    </rPh>
    <rPh sb="8" eb="9">
      <t>オヨ</t>
    </rPh>
    <rPh sb="10" eb="13">
      <t>サンカリョウ</t>
    </rPh>
    <rPh sb="14" eb="16">
      <t>コウザ</t>
    </rPh>
    <rPh sb="16" eb="18">
      <t>フリコ</t>
    </rPh>
    <phoneticPr fontId="3"/>
  </si>
  <si>
    <t>４　参　加　料</t>
    <rPh sb="2" eb="3">
      <t>サン</t>
    </rPh>
    <rPh sb="4" eb="5">
      <t>カ</t>
    </rPh>
    <rPh sb="6" eb="7">
      <t>リョウ</t>
    </rPh>
    <phoneticPr fontId="3"/>
  </si>
  <si>
    <t>参加料は選手、監督、コーチ、マネージャー、補欠一人に対し1,000円(傷害保険料を</t>
  </si>
  <si>
    <t>５ 参加料の納入</t>
  </si>
  <si>
    <t>各区市町村は、参加料(選手、監督等の人数×1,000円)をまとめて</t>
  </si>
  <si>
    <t>６ 領   収   書</t>
  </si>
  <si>
    <t>生年月日</t>
    <rPh sb="0" eb="2">
      <t>セイネン</t>
    </rPh>
    <rPh sb="2" eb="4">
      <t>ガッピ</t>
    </rPh>
    <phoneticPr fontId="3"/>
  </si>
  <si>
    <t>年齢</t>
    <rPh sb="0" eb="2">
      <t>ネンレイ</t>
    </rPh>
    <phoneticPr fontId="3"/>
  </si>
  <si>
    <t>種目</t>
    <rPh sb="0" eb="2">
      <t>シュモク</t>
    </rPh>
    <phoneticPr fontId="3"/>
  </si>
  <si>
    <t>個人</t>
    <rPh sb="0" eb="2">
      <t>コジン</t>
    </rPh>
    <phoneticPr fontId="3"/>
  </si>
  <si>
    <t>ﾘﾚｰ</t>
    <phoneticPr fontId="3"/>
  </si>
  <si>
    <t>競技ｸﾗｽ</t>
    <rPh sb="0" eb="2">
      <t>キョウギ</t>
    </rPh>
    <phoneticPr fontId="3"/>
  </si>
  <si>
    <t>基準日</t>
    <rPh sb="0" eb="3">
      <t>キジュンビ</t>
    </rPh>
    <phoneticPr fontId="3"/>
  </si>
  <si>
    <t>クラス</t>
    <phoneticPr fontId="3"/>
  </si>
  <si>
    <t>男子</t>
    <rPh sb="0" eb="2">
      <t>ダンシ</t>
    </rPh>
    <phoneticPr fontId="3"/>
  </si>
  <si>
    <t>女子</t>
    <rPh sb="0" eb="2">
      <t>ジョシ</t>
    </rPh>
    <phoneticPr fontId="3"/>
  </si>
  <si>
    <t>A</t>
    <phoneticPr fontId="3"/>
  </si>
  <si>
    <t>B</t>
    <phoneticPr fontId="3"/>
  </si>
  <si>
    <t>C</t>
    <phoneticPr fontId="3"/>
  </si>
  <si>
    <t>D</t>
    <phoneticPr fontId="3"/>
  </si>
  <si>
    <t>E</t>
    <phoneticPr fontId="3"/>
  </si>
  <si>
    <t>F</t>
    <phoneticPr fontId="3"/>
  </si>
  <si>
    <t>G</t>
    <phoneticPr fontId="3"/>
  </si>
  <si>
    <t>a</t>
    <phoneticPr fontId="3"/>
  </si>
  <si>
    <t>b</t>
    <phoneticPr fontId="3"/>
  </si>
  <si>
    <t>c</t>
    <phoneticPr fontId="3"/>
  </si>
  <si>
    <t>d</t>
    <phoneticPr fontId="3"/>
  </si>
  <si>
    <t>e</t>
    <phoneticPr fontId="3"/>
  </si>
  <si>
    <t>※番号</t>
    <rPh sb="1" eb="3">
      <t>バンゴウ</t>
    </rPh>
    <phoneticPr fontId="3"/>
  </si>
  <si>
    <t>勤務先(ｽﾎﾟｰﾂ団体)住所</t>
    <rPh sb="0" eb="1">
      <t>キン</t>
    </rPh>
    <rPh sb="1" eb="2">
      <t>ツトム</t>
    </rPh>
    <rPh sb="2" eb="3">
      <t>サキ</t>
    </rPh>
    <rPh sb="9" eb="11">
      <t>ダンタイ</t>
    </rPh>
    <rPh sb="12" eb="13">
      <t>ジュウ</t>
    </rPh>
    <rPh sb="13" eb="14">
      <t>ショ</t>
    </rPh>
    <phoneticPr fontId="3"/>
  </si>
  <si>
    <t>　　　　３．勤務先(ｽﾎﾟｰﾂ団体)の欄は、住所（自宅）と出場する区市町村が異なる場合のみ記入すること。</t>
    <rPh sb="6" eb="9">
      <t>キンムサキ</t>
    </rPh>
    <rPh sb="15" eb="17">
      <t>ダンタイ</t>
    </rPh>
    <rPh sb="19" eb="20">
      <t>ラン</t>
    </rPh>
    <rPh sb="22" eb="24">
      <t>ジュウショ</t>
    </rPh>
    <rPh sb="25" eb="27">
      <t>ジタク</t>
    </rPh>
    <rPh sb="29" eb="31">
      <t>シュツジョウ</t>
    </rPh>
    <rPh sb="33" eb="34">
      <t>ク</t>
    </rPh>
    <rPh sb="34" eb="35">
      <t>シ</t>
    </rPh>
    <rPh sb="35" eb="37">
      <t>チョウソン</t>
    </rPh>
    <rPh sb="38" eb="39">
      <t>コト</t>
    </rPh>
    <rPh sb="41" eb="43">
      <t>バアイ</t>
    </rPh>
    <rPh sb="45" eb="47">
      <t>キニュウ</t>
    </rPh>
    <phoneticPr fontId="3"/>
  </si>
  <si>
    <t>都民生涯スポーツ大会会長　　殿</t>
    <rPh sb="0" eb="2">
      <t>トミン</t>
    </rPh>
    <rPh sb="2" eb="4">
      <t>ショウガイ</t>
    </rPh>
    <rPh sb="8" eb="10">
      <t>タイカイ</t>
    </rPh>
    <rPh sb="10" eb="12">
      <t>カイチョウ</t>
    </rPh>
    <rPh sb="14" eb="15">
      <t>ドノ</t>
    </rPh>
    <phoneticPr fontId="3"/>
  </si>
  <si>
    <t>西暦表示</t>
    <rPh sb="0" eb="2">
      <t>セイレキ</t>
    </rPh>
    <rPh sb="2" eb="4">
      <t>ヒョウジ</t>
    </rPh>
    <phoneticPr fontId="3"/>
  </si>
  <si>
    <t>フリガナ</t>
    <phoneticPr fontId="3"/>
  </si>
  <si>
    <t>監　督</t>
    <rPh sb="0" eb="1">
      <t>ラン</t>
    </rPh>
    <rPh sb="2" eb="3">
      <t>ヨシ</t>
    </rPh>
    <phoneticPr fontId="3"/>
  </si>
  <si>
    <t>（</t>
    <phoneticPr fontId="3"/>
  </si>
  <si>
    <t>）</t>
    <phoneticPr fontId="3"/>
  </si>
  <si>
    <t>④　年齢区分をまたがっての参加はできない。（但しリレー種目を除く）</t>
    <rPh sb="2" eb="4">
      <t>ネンレイ</t>
    </rPh>
    <rPh sb="4" eb="6">
      <t>クブン</t>
    </rPh>
    <rPh sb="13" eb="15">
      <t>サンカ</t>
    </rPh>
    <rPh sb="22" eb="23">
      <t>タダ</t>
    </rPh>
    <rPh sb="27" eb="29">
      <t>シュモク</t>
    </rPh>
    <rPh sb="30" eb="31">
      <t>ノゾ</t>
    </rPh>
    <phoneticPr fontId="3"/>
  </si>
  <si>
    <t>⑤　監督１名、選手３０名(男子30名以内、女子30名以内)計61名以内で編成する。</t>
    <rPh sb="2" eb="4">
      <t>カントク</t>
    </rPh>
    <rPh sb="5" eb="6">
      <t>メイ</t>
    </rPh>
    <rPh sb="7" eb="9">
      <t>センシュ</t>
    </rPh>
    <rPh sb="11" eb="12">
      <t>メイ</t>
    </rPh>
    <rPh sb="13" eb="15">
      <t>ダンシ</t>
    </rPh>
    <rPh sb="17" eb="18">
      <t>メイ</t>
    </rPh>
    <rPh sb="18" eb="20">
      <t>イナイ</t>
    </rPh>
    <rPh sb="21" eb="23">
      <t>ジョシ</t>
    </rPh>
    <rPh sb="25" eb="26">
      <t>メイ</t>
    </rPh>
    <rPh sb="26" eb="28">
      <t>イナイ</t>
    </rPh>
    <rPh sb="29" eb="30">
      <t>ケイ</t>
    </rPh>
    <rPh sb="32" eb="33">
      <t>メイ</t>
    </rPh>
    <rPh sb="33" eb="35">
      <t>イナイ</t>
    </rPh>
    <rPh sb="36" eb="38">
      <t>ヘンセイ</t>
    </rPh>
    <phoneticPr fontId="3"/>
  </si>
  <si>
    <t>水泳</t>
    <rPh sb="0" eb="2">
      <t>スイエイ</t>
    </rPh>
    <phoneticPr fontId="3"/>
  </si>
  <si>
    <t>℡</t>
    <phoneticPr fontId="3"/>
  </si>
  <si>
    <t>1</t>
    <phoneticPr fontId="3"/>
  </si>
  <si>
    <t>2</t>
    <phoneticPr fontId="3"/>
  </si>
  <si>
    <t>3</t>
    <phoneticPr fontId="3"/>
  </si>
  <si>
    <t>4</t>
    <phoneticPr fontId="3"/>
  </si>
  <si>
    <t>5</t>
    <phoneticPr fontId="3"/>
  </si>
  <si>
    <t>6</t>
    <phoneticPr fontId="3"/>
  </si>
  <si>
    <t>7</t>
    <phoneticPr fontId="3"/>
  </si>
  <si>
    <t>10</t>
    <phoneticPr fontId="3"/>
  </si>
  <si>
    <t>（監督については、下記に登録しなくても選手として試合に出場できます（但し40歳以上)。郵便や連絡は監督に致します。）</t>
  </si>
  <si>
    <t>番号</t>
    <rPh sb="0" eb="2">
      <t>バンゴウ</t>
    </rPh>
    <phoneticPr fontId="3"/>
  </si>
  <si>
    <t>15</t>
  </si>
  <si>
    <t>16</t>
  </si>
  <si>
    <t>17</t>
  </si>
  <si>
    <t>18</t>
  </si>
  <si>
    <t>19</t>
  </si>
  <si>
    <t>℡</t>
  </si>
  <si>
    <t>年齢</t>
    <rPh sb="0" eb="2">
      <t>ネンレイ</t>
    </rPh>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</si>
  <si>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</si>
  <si>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</si>
  <si>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</si>
  <si>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</si>
  <si>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昭</t>
    <rPh sb="0" eb="1">
      <t>アキラ</t>
    </rPh>
    <phoneticPr fontId="3"/>
  </si>
  <si>
    <t>昭和</t>
    <rPh sb="0" eb="2">
      <t>ショウワ</t>
    </rPh>
    <phoneticPr fontId="3"/>
  </si>
  <si>
    <t>西暦表示</t>
    <rPh sb="0" eb="2">
      <t>セイレキ</t>
    </rPh>
    <rPh sb="2" eb="4">
      <t>ヒョウジ</t>
    </rPh>
    <phoneticPr fontId="3"/>
  </si>
  <si>
    <t>基準日</t>
    <rPh sb="0" eb="3">
      <t>キジュンビ</t>
    </rPh>
    <phoneticPr fontId="3"/>
  </si>
  <si>
    <t>名           称</t>
    <rPh sb="0" eb="1">
      <t>ナ</t>
    </rPh>
    <rPh sb="12" eb="13">
      <t>ショウ</t>
    </rPh>
    <phoneticPr fontId="3"/>
  </si>
  <si>
    <t>自　　宅　　住　　所 　・　電　　話</t>
    <rPh sb="0" eb="1">
      <t>ジ</t>
    </rPh>
    <rPh sb="3" eb="4">
      <t>タク</t>
    </rPh>
    <rPh sb="6" eb="7">
      <t>ジュウ</t>
    </rPh>
    <rPh sb="9" eb="10">
      <t>ショ</t>
    </rPh>
    <rPh sb="14" eb="15">
      <t>デン</t>
    </rPh>
    <rPh sb="17" eb="18">
      <t>ハナシ</t>
    </rPh>
    <phoneticPr fontId="3"/>
  </si>
  <si>
    <t>℡又は携帯</t>
    <rPh sb="1" eb="2">
      <t>マタ</t>
    </rPh>
    <rPh sb="3" eb="5">
      <t>ケイタイ</t>
    </rPh>
    <phoneticPr fontId="3"/>
  </si>
  <si>
    <t>ﾒｰﾙｱﾄﾞﾚｽ</t>
    <phoneticPr fontId="3"/>
  </si>
  <si>
    <t>連　　絡　　方　　法</t>
    <rPh sb="0" eb="1">
      <t>レン</t>
    </rPh>
    <rPh sb="3" eb="4">
      <t>ラク</t>
    </rPh>
    <rPh sb="6" eb="7">
      <t>カタ</t>
    </rPh>
    <rPh sb="9" eb="10">
      <t>ホウ</t>
    </rPh>
    <phoneticPr fontId="3"/>
  </si>
  <si>
    <t>氏　　名(ふりがな)</t>
    <rPh sb="0" eb="1">
      <t>シ</t>
    </rPh>
    <rPh sb="3" eb="4">
      <t>メイ</t>
    </rPh>
    <phoneticPr fontId="3"/>
  </si>
  <si>
    <t>監 督</t>
    <rPh sb="0" eb="1">
      <t>ラン</t>
    </rPh>
    <rPh sb="2" eb="3">
      <t>ヨシ</t>
    </rPh>
    <phoneticPr fontId="3"/>
  </si>
  <si>
    <t>予備登録選手（試合日に登録選手に替って出場することができます）なお、予備登録選手の参加料は不要です。</t>
  </si>
  <si>
    <t>本参加申込書の者を実施要項の規定に適格と認め、参加申込をします。</t>
  </si>
  <si>
    <t>区市町村体育協会会長</t>
    <rPh sb="0" eb="4">
      <t>クシチョウソン</t>
    </rPh>
    <phoneticPr fontId="3"/>
  </si>
  <si>
    <t xml:space="preserve"> 《選手登録》</t>
    <rPh sb="2" eb="4">
      <t>センシュ</t>
    </rPh>
    <rPh sb="4" eb="6">
      <t>トウロク</t>
    </rPh>
    <phoneticPr fontId="3"/>
  </si>
  <si>
    <t>5-1</t>
    <phoneticPr fontId="3"/>
  </si>
  <si>
    <t>40歳以上</t>
    <rPh sb="2" eb="3">
      <t>サイ</t>
    </rPh>
    <rPh sb="3" eb="5">
      <t>イジョウ</t>
    </rPh>
    <phoneticPr fontId="3"/>
  </si>
  <si>
    <t>5-2</t>
    <phoneticPr fontId="3"/>
  </si>
  <si>
    <t>50歳以上</t>
    <rPh sb="2" eb="3">
      <t>サイ</t>
    </rPh>
    <rPh sb="3" eb="5">
      <t>イジョウ</t>
    </rPh>
    <phoneticPr fontId="3"/>
  </si>
  <si>
    <t>昭和</t>
  </si>
  <si>
    <t>東京都</t>
  </si>
  <si>
    <t>（監督については、下記に登録しなくても選手として試合に出場できます（但し50歳以上)。郵便や連絡は監督に致します。）</t>
    <phoneticPr fontId="3"/>
  </si>
  <si>
    <t>6-1</t>
    <phoneticPr fontId="3"/>
  </si>
  <si>
    <t>　勤務先(ｽﾎﾟｰﾂ団体)の欄は、住所（自宅）と出場する区市町村が異なる場合のみ記入すること。</t>
    <phoneticPr fontId="3"/>
  </si>
  <si>
    <t>性別</t>
    <rPh sb="0" eb="2">
      <t>セイベツ</t>
    </rPh>
    <phoneticPr fontId="3"/>
  </si>
  <si>
    <t>基準日</t>
    <rPh sb="0" eb="3">
      <t>キジュンビ</t>
    </rPh>
    <phoneticPr fontId="3"/>
  </si>
  <si>
    <t>監督</t>
    <rPh sb="0" eb="2">
      <t>カントク</t>
    </rPh>
    <phoneticPr fontId="3"/>
  </si>
  <si>
    <t>30
歳
以上女子
・
40
歳
以上
男子</t>
    <rPh sb="3" eb="4">
      <t>サイ</t>
    </rPh>
    <rPh sb="5" eb="7">
      <t>イジョウ</t>
    </rPh>
    <rPh sb="7" eb="9">
      <t>ジョシ</t>
    </rPh>
    <rPh sb="15" eb="16">
      <t>サイ</t>
    </rPh>
    <rPh sb="17" eb="19">
      <t>イジョウ</t>
    </rPh>
    <rPh sb="20" eb="22">
      <t>ダンシ</t>
    </rPh>
    <phoneticPr fontId="3"/>
  </si>
  <si>
    <t>50歳
以上男女</t>
    <rPh sb="2" eb="3">
      <t>サイ</t>
    </rPh>
    <rPh sb="4" eb="6">
      <t>イジョウ</t>
    </rPh>
    <rPh sb="6" eb="8">
      <t>ダンジョ</t>
    </rPh>
    <phoneticPr fontId="3"/>
  </si>
  <si>
    <t>元号.年.月.日</t>
    <rPh sb="0" eb="2">
      <t>ゲンゴウ</t>
    </rPh>
    <rPh sb="3" eb="4">
      <t>ネン</t>
    </rPh>
    <rPh sb="5" eb="6">
      <t>ツキ</t>
    </rPh>
    <rPh sb="7" eb="8">
      <t>ヒ</t>
    </rPh>
    <phoneticPr fontId="3"/>
  </si>
  <si>
    <t>　　　　２．男女の混合は各チームの自由とするが、試合中のコート内には、女子が６名以上入ること。</t>
    <phoneticPr fontId="3"/>
  </si>
  <si>
    <t>都民生涯スポーツ大会会長　　殿</t>
    <rPh sb="0" eb="1">
      <t>ト</t>
    </rPh>
    <rPh sb="1" eb="2">
      <t>ミン</t>
    </rPh>
    <rPh sb="2" eb="4">
      <t>ショウガイ</t>
    </rPh>
    <rPh sb="8" eb="10">
      <t>タイカイ</t>
    </rPh>
    <rPh sb="10" eb="12">
      <t>カイチョウ</t>
    </rPh>
    <rPh sb="14" eb="15">
      <t>ドノ</t>
    </rPh>
    <phoneticPr fontId="3"/>
  </si>
  <si>
    <t>本参加申込書の者を実施要項の規定に適格と認め、参加申込をします。</t>
    <rPh sb="0" eb="1">
      <t>ホン</t>
    </rPh>
    <rPh sb="1" eb="3">
      <t>サンカ</t>
    </rPh>
    <rPh sb="3" eb="6">
      <t>モウシコミショ</t>
    </rPh>
    <rPh sb="7" eb="8">
      <t>モノ</t>
    </rPh>
    <rPh sb="9" eb="11">
      <t>ジッシ</t>
    </rPh>
    <rPh sb="11" eb="13">
      <t>ヨウコウ</t>
    </rPh>
    <rPh sb="14" eb="16">
      <t>キテイ</t>
    </rPh>
    <rPh sb="17" eb="19">
      <t>テキカク</t>
    </rPh>
    <rPh sb="20" eb="21">
      <t>ミト</t>
    </rPh>
    <rPh sb="23" eb="25">
      <t>サンカ</t>
    </rPh>
    <rPh sb="25" eb="27">
      <t>モウシコミ</t>
    </rPh>
    <phoneticPr fontId="3"/>
  </si>
  <si>
    <t>6-2</t>
    <phoneticPr fontId="3"/>
  </si>
  <si>
    <t>4人制</t>
    <rPh sb="1" eb="3">
      <t>ニンセイ</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</si>
  <si>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</si>
  <si>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７</t>
    <phoneticPr fontId="3"/>
  </si>
  <si>
    <t>ソフトテニス</t>
    <phoneticPr fontId="3"/>
  </si>
  <si>
    <t xml:space="preserve">45
歳
以上
</t>
    <rPh sb="3" eb="4">
      <t>サイ</t>
    </rPh>
    <rPh sb="5" eb="7">
      <t>イジョウ</t>
    </rPh>
    <phoneticPr fontId="3"/>
  </si>
  <si>
    <t>区分</t>
    <rPh sb="0" eb="2">
      <t>クブン</t>
    </rPh>
    <phoneticPr fontId="3"/>
  </si>
  <si>
    <t>男</t>
    <rPh sb="0" eb="1">
      <t>オトコ</t>
    </rPh>
    <phoneticPr fontId="3"/>
  </si>
  <si>
    <t>女</t>
    <rPh sb="0" eb="1">
      <t>オンナ</t>
    </rPh>
    <phoneticPr fontId="3"/>
  </si>
  <si>
    <t>補欠女</t>
    <rPh sb="0" eb="2">
      <t>ホケツ</t>
    </rPh>
    <rPh sb="2" eb="3">
      <t>オンナ</t>
    </rPh>
    <phoneticPr fontId="3"/>
  </si>
  <si>
    <t>補欠男</t>
    <rPh sb="0" eb="2">
      <t>ホケツ</t>
    </rPh>
    <rPh sb="2" eb="3">
      <t>オトコ</t>
    </rPh>
    <phoneticPr fontId="3"/>
  </si>
  <si>
    <t>※</t>
    <phoneticPr fontId="3"/>
  </si>
  <si>
    <t>６０歳以上</t>
    <rPh sb="2" eb="3">
      <t>サイ</t>
    </rPh>
    <rPh sb="3" eb="5">
      <t>イジョウ</t>
    </rPh>
    <phoneticPr fontId="3"/>
  </si>
  <si>
    <t>４５歳以上</t>
    <rPh sb="2" eb="3">
      <t>サイ</t>
    </rPh>
    <rPh sb="3" eb="5">
      <t>イジョウ</t>
    </rPh>
    <phoneticPr fontId="3"/>
  </si>
  <si>
    <t>基準日</t>
    <rPh sb="0" eb="3">
      <t>キジュンビ</t>
    </rPh>
    <phoneticPr fontId="3"/>
  </si>
  <si>
    <t>（注）　１．※欄には記入しない。</t>
    <rPh sb="1" eb="2">
      <t>チュウ</t>
    </rPh>
    <rPh sb="7" eb="8">
      <t>ラン</t>
    </rPh>
    <rPh sb="10" eb="12">
      <t>キニュウ</t>
    </rPh>
    <phoneticPr fontId="3"/>
  </si>
  <si>
    <t>※ご提出いただきます住所・氏名等の個人情報は、本件の目的以外には一切使用致しません。</t>
  </si>
  <si>
    <t>（注）　１．監督が選手を兼ねる場合は選手名欄にも記入すること。</t>
    <rPh sb="1" eb="2">
      <t>チュウ</t>
    </rPh>
    <phoneticPr fontId="3"/>
  </si>
  <si>
    <t>８</t>
    <phoneticPr fontId="3"/>
  </si>
  <si>
    <t>8</t>
    <phoneticPr fontId="3"/>
  </si>
  <si>
    <t>9</t>
    <phoneticPr fontId="3"/>
  </si>
  <si>
    <t>９</t>
    <phoneticPr fontId="3"/>
  </si>
  <si>
    <t>女子ソフトボール</t>
    <rPh sb="0" eb="2">
      <t>ジョシ</t>
    </rPh>
    <phoneticPr fontId="3"/>
  </si>
  <si>
    <t>ﾕﾆﾌｫｰﾑ</t>
    <phoneticPr fontId="3"/>
  </si>
  <si>
    <t>ﾅﾝﾊﾞｰ</t>
    <phoneticPr fontId="3"/>
  </si>
  <si>
    <t>3</t>
  </si>
  <si>
    <t>弓　　道</t>
    <rPh sb="0" eb="1">
      <t>ユミ</t>
    </rPh>
    <rPh sb="3" eb="4">
      <t>ミチ</t>
    </rPh>
    <phoneticPr fontId="3"/>
  </si>
  <si>
    <t>氏　　名</t>
    <rPh sb="0" eb="1">
      <t>シ</t>
    </rPh>
    <rPh sb="3" eb="4">
      <t>メイ</t>
    </rPh>
    <phoneticPr fontId="3"/>
  </si>
  <si>
    <t>　　　　３．60歳以上部門は60歳以上男子ペアか、50歳以上女子ペア又は、60歳以上男子と50歳以上女子のミックスでダブルスを構成する。</t>
    <phoneticPr fontId="3"/>
  </si>
  <si>
    <t>（注）　１．選手は女子35歳以上・男子40歳以上とする。</t>
    <rPh sb="1" eb="2">
      <t>チュウ</t>
    </rPh>
    <phoneticPr fontId="3"/>
  </si>
  <si>
    <t>　　　　２．男女の割合は各チーム自由とする。</t>
    <phoneticPr fontId="3"/>
  </si>
  <si>
    <t>歳</t>
    <rPh sb="0" eb="1">
      <t>サイ</t>
    </rPh>
    <phoneticPr fontId="3"/>
  </si>
  <si>
    <t>　勤務先(ｽﾎﾟｰﾂ団体)の欄は、住所（自宅）と出場する区市町村が異なる場合のみ記入すること。</t>
  </si>
  <si>
    <t>（注）　１．チーム構成上、止むを得ない場合は、高年齢者を若年齢者の部に替えることが出来る。</t>
    <rPh sb="1" eb="2">
      <t>チュウ</t>
    </rPh>
    <rPh sb="9" eb="11">
      <t>コウセイ</t>
    </rPh>
    <rPh sb="11" eb="12">
      <t>ジョウ</t>
    </rPh>
    <rPh sb="13" eb="14">
      <t>ヤ</t>
    </rPh>
    <rPh sb="16" eb="17">
      <t>エ</t>
    </rPh>
    <rPh sb="19" eb="21">
      <t>バアイ</t>
    </rPh>
    <rPh sb="23" eb="26">
      <t>コウネンレイ</t>
    </rPh>
    <rPh sb="26" eb="27">
      <t>シャ</t>
    </rPh>
    <rPh sb="28" eb="29">
      <t>ワカ</t>
    </rPh>
    <rPh sb="29" eb="31">
      <t>ネンレイ</t>
    </rPh>
    <rPh sb="31" eb="32">
      <t>シャ</t>
    </rPh>
    <rPh sb="33" eb="34">
      <t>ブ</t>
    </rPh>
    <rPh sb="35" eb="36">
      <t>カ</t>
    </rPh>
    <rPh sb="41" eb="43">
      <t>デキ</t>
    </rPh>
    <phoneticPr fontId="3"/>
  </si>
  <si>
    <t>　　　　　　なお、この場合でもチーム構成は年齢順とする。</t>
    <phoneticPr fontId="3"/>
  </si>
  <si>
    <t>７０</t>
    <phoneticPr fontId="3"/>
  </si>
  <si>
    <t>以</t>
    <rPh sb="0" eb="1">
      <t>イ</t>
    </rPh>
    <phoneticPr fontId="3"/>
  </si>
  <si>
    <t>上</t>
    <rPh sb="0" eb="1">
      <t>ウエ</t>
    </rPh>
    <phoneticPr fontId="3"/>
  </si>
  <si>
    <t>４０</t>
    <phoneticPr fontId="3"/>
  </si>
  <si>
    <t>６０</t>
    <phoneticPr fontId="3"/>
  </si>
  <si>
    <t>代</t>
    <rPh sb="0" eb="1">
      <t>ダイ</t>
    </rPh>
    <phoneticPr fontId="3"/>
  </si>
  <si>
    <t>男（女）</t>
    <rPh sb="0" eb="1">
      <t>オトコ</t>
    </rPh>
    <rPh sb="2" eb="3">
      <t>オンナ</t>
    </rPh>
    <phoneticPr fontId="3"/>
  </si>
  <si>
    <t>（注）　１．試合順は１番40歳以上の男子、２番６０歳以上の女子、３番６０歳以上男子、４番40歳以上の女子、５番７０歳以上の男子（女子）の順に行う。</t>
    <rPh sb="1" eb="2">
      <t>チュウ</t>
    </rPh>
    <phoneticPr fontId="3"/>
  </si>
  <si>
    <t>　　　　２．登録した年齢の試合のみに出場できる。ただし当日欠員が生じた場合、高い年齢者が低い年齢に出場することができるが、</t>
    <phoneticPr fontId="3"/>
  </si>
  <si>
    <t>　　　　　　大会終了までその年代で出場するものとする。</t>
    <phoneticPr fontId="3"/>
  </si>
  <si>
    <t>　　　　４．各種目とも２名登録できるが１名でもよい。</t>
    <phoneticPr fontId="3"/>
  </si>
  <si>
    <t>ラージボール卓球</t>
    <rPh sb="6" eb="8">
      <t>タッキュウ</t>
    </rPh>
    <phoneticPr fontId="3"/>
  </si>
  <si>
    <t>団体戦用</t>
    <rPh sb="0" eb="4">
      <t>ダンタイセンヨウ</t>
    </rPh>
    <phoneticPr fontId="3"/>
  </si>
  <si>
    <t>１２－１</t>
    <phoneticPr fontId="3"/>
  </si>
  <si>
    <t>　　　　　　「年齢×」と表示された場合は、年齢条件を満たしていない。</t>
    <rPh sb="7" eb="9">
      <t>ネンレイ</t>
    </rPh>
    <rPh sb="12" eb="14">
      <t>ヒョウジ</t>
    </rPh>
    <rPh sb="17" eb="19">
      <t>バアイ</t>
    </rPh>
    <rPh sb="21" eb="23">
      <t>ネンレイ</t>
    </rPh>
    <rPh sb="23" eb="25">
      <t>ジョウケン</t>
    </rPh>
    <rPh sb="26" eb="27">
      <t>ミ</t>
    </rPh>
    <phoneticPr fontId="3"/>
  </si>
  <si>
    <t>　　　　９．勤務先(ｽﾎﾟｰﾂ団体)の欄は、住所（自宅）と出場する区市町村が異なる場合のみ記入すること。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</si>
  <si>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基準日</t>
    <rPh sb="0" eb="2">
      <t>キジュン</t>
    </rPh>
    <rPh sb="2" eb="3">
      <t>ビ</t>
    </rPh>
    <phoneticPr fontId="3"/>
  </si>
  <si>
    <t>１２－２</t>
    <phoneticPr fontId="3"/>
  </si>
  <si>
    <t>個人戦用</t>
    <rPh sb="0" eb="3">
      <t>コジンセン</t>
    </rPh>
    <rPh sb="3" eb="4">
      <t>ヨウ</t>
    </rPh>
    <phoneticPr fontId="3"/>
  </si>
  <si>
    <t>　　　　２．参加人数は、各区市町村、男・女各６名以内。申込みは各区市町村より一括して申込むこと。</t>
    <rPh sb="6" eb="8">
      <t>サンカ</t>
    </rPh>
    <rPh sb="8" eb="10">
      <t>ニンズウ</t>
    </rPh>
    <phoneticPr fontId="3"/>
  </si>
  <si>
    <t>基準日</t>
    <rPh sb="0" eb="3">
      <t>キジュンビ</t>
    </rPh>
    <phoneticPr fontId="3"/>
  </si>
  <si>
    <t>～</t>
    <phoneticPr fontId="3"/>
  </si>
  <si>
    <t>39歳</t>
    <rPh sb="2" eb="3">
      <t>サイ</t>
    </rPh>
    <phoneticPr fontId="3"/>
  </si>
  <si>
    <t>40歳</t>
    <rPh sb="2" eb="3">
      <t>サイ</t>
    </rPh>
    <phoneticPr fontId="3"/>
  </si>
  <si>
    <t>44歳</t>
    <rPh sb="2" eb="3">
      <t>サイ</t>
    </rPh>
    <phoneticPr fontId="3"/>
  </si>
  <si>
    <t>※</t>
  </si>
  <si>
    <t>区分に該当者のいない場合は年齢の高い者が替って出場することができる。</t>
  </si>
  <si>
    <t>１．試合競技</t>
    <rPh sb="2" eb="4">
      <t>シアイ</t>
    </rPh>
    <rPh sb="4" eb="6">
      <t>キョウギ</t>
    </rPh>
    <phoneticPr fontId="3"/>
  </si>
  <si>
    <t>歳</t>
    <rPh sb="0" eb="1">
      <t>サイ</t>
    </rPh>
    <phoneticPr fontId="3"/>
  </si>
  <si>
    <t>生年月日
(昭和=S）</t>
    <rPh sb="0" eb="2">
      <t>セイネン</t>
    </rPh>
    <rPh sb="2" eb="4">
      <t>ガッピ</t>
    </rPh>
    <rPh sb="6" eb="8">
      <t>ショウワ</t>
    </rPh>
    <phoneticPr fontId="3"/>
  </si>
  <si>
    <t>２．演技競技</t>
    <rPh sb="2" eb="4">
      <t>エンギ</t>
    </rPh>
    <rPh sb="4" eb="6">
      <t>キョウギ</t>
    </rPh>
    <phoneticPr fontId="3"/>
  </si>
  <si>
    <t>応じ</t>
    <rPh sb="0" eb="1">
      <t>オウ</t>
    </rPh>
    <phoneticPr fontId="3"/>
  </si>
  <si>
    <t>体育協会会長</t>
    <phoneticPr fontId="3"/>
  </si>
  <si>
    <t>　　　　　　　　　　　　　　　　　　　　　　　　　　　　　　　　　　　　　　　　　　　　　　　　　　　　　　　　　　</t>
    <phoneticPr fontId="3"/>
  </si>
  <si>
    <t>選手数（監督、補欠を含む）の合計</t>
    <rPh sb="0" eb="2">
      <t>センシュ</t>
    </rPh>
    <rPh sb="2" eb="3">
      <t>スウ</t>
    </rPh>
    <rPh sb="4" eb="6">
      <t>カントク</t>
    </rPh>
    <rPh sb="7" eb="9">
      <t>ホケツ</t>
    </rPh>
    <rPh sb="10" eb="11">
      <t>フク</t>
    </rPh>
    <rPh sb="14" eb="16">
      <t>ゴウケイ</t>
    </rPh>
    <phoneticPr fontId="3"/>
  </si>
  <si>
    <t>ボウリング</t>
    <phoneticPr fontId="3"/>
  </si>
  <si>
    <t>氏　　名(ﾌﾘｶﾞﾅ)</t>
    <rPh sb="0" eb="1">
      <t>シ</t>
    </rPh>
    <rPh sb="3" eb="4">
      <t>メイ</t>
    </rPh>
    <phoneticPr fontId="3"/>
  </si>
  <si>
    <t>H/C</t>
    <phoneticPr fontId="3"/>
  </si>
  <si>
    <t>１</t>
    <phoneticPr fontId="3"/>
  </si>
  <si>
    <t>２</t>
    <phoneticPr fontId="3"/>
  </si>
  <si>
    <t>３</t>
    <phoneticPr fontId="3"/>
  </si>
  <si>
    <t>４</t>
    <phoneticPr fontId="3"/>
  </si>
  <si>
    <t>Ａチーム</t>
    <phoneticPr fontId="3"/>
  </si>
  <si>
    <t>Ｂチーム</t>
    <phoneticPr fontId="3"/>
  </si>
  <si>
    <t>（注）　１．40歳以上の４人チームとする。（男女混合可）</t>
    <rPh sb="1" eb="2">
      <t>チュウ</t>
    </rPh>
    <phoneticPr fontId="3"/>
  </si>
  <si>
    <t>　　　　２．H/Cはハンディキャップ</t>
    <phoneticPr fontId="3"/>
  </si>
  <si>
    <t>　　　　７．勤務先(ｽﾎﾟｰﾂ団体)の欄は、住所（自宅）と出場する区市町村が異なる場合のみ記入すること。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</si>
  <si>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ゲートボール</t>
    <phoneticPr fontId="3"/>
  </si>
  <si>
    <t>１６</t>
    <phoneticPr fontId="3"/>
  </si>
  <si>
    <t>備考</t>
    <rPh sb="0" eb="2">
      <t>ビコウ</t>
    </rPh>
    <phoneticPr fontId="3"/>
  </si>
  <si>
    <t>（注）　１．参加できる者は、３０歳以上とし、必ず男女混成チームとする。（比率は問わない。）</t>
    <rPh sb="1" eb="2">
      <t>チュウ</t>
    </rPh>
    <rPh sb="11" eb="12">
      <t>シャ</t>
    </rPh>
    <rPh sb="22" eb="23">
      <t>カナラ</t>
    </rPh>
    <rPh sb="24" eb="26">
      <t>ダンジョ</t>
    </rPh>
    <rPh sb="26" eb="28">
      <t>コンセイ</t>
    </rPh>
    <rPh sb="36" eb="38">
      <t>ヒリツ</t>
    </rPh>
    <rPh sb="39" eb="40">
      <t>ト</t>
    </rPh>
    <phoneticPr fontId="3"/>
  </si>
  <si>
    <t>2-2</t>
    <phoneticPr fontId="3"/>
  </si>
  <si>
    <t>2-1</t>
    <phoneticPr fontId="3"/>
  </si>
  <si>
    <t>段位</t>
    <rPh sb="0" eb="2">
      <t>ダンイ</t>
    </rPh>
    <phoneticPr fontId="3"/>
  </si>
  <si>
    <t>身長・体重</t>
    <rPh sb="0" eb="2">
      <t>シンチョウ</t>
    </rPh>
    <rPh sb="3" eb="5">
      <t>タイジュウ</t>
    </rPh>
    <phoneticPr fontId="3"/>
  </si>
  <si>
    <t>身長</t>
    <rPh sb="0" eb="2">
      <t>シンチョウ</t>
    </rPh>
    <phoneticPr fontId="3"/>
  </si>
  <si>
    <t>cm</t>
    <phoneticPr fontId="3"/>
  </si>
  <si>
    <t>kg</t>
    <phoneticPr fontId="3"/>
  </si>
  <si>
    <t>　　　　３．勤務先(スポーツ団体)の欄は、住所(自宅)と出場する区市町村が異なる場合のみ記入すること。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</si>
  <si>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（注）　１．選手変更は一切できない。</t>
    <rPh sb="11" eb="13">
      <t>イッサイ</t>
    </rPh>
    <phoneticPr fontId="3"/>
  </si>
  <si>
    <t>35
歳
～
44
歳</t>
    <rPh sb="3" eb="4">
      <t>サイ</t>
    </rPh>
    <rPh sb="10" eb="11">
      <t>サイ</t>
    </rPh>
    <phoneticPr fontId="3"/>
  </si>
  <si>
    <t>44
歳
～
54
歳</t>
    <rPh sb="3" eb="4">
      <t>サイ</t>
    </rPh>
    <rPh sb="10" eb="11">
      <t>サイ</t>
    </rPh>
    <phoneticPr fontId="3"/>
  </si>
  <si>
    <t>55
歳
以
上</t>
    <rPh sb="3" eb="4">
      <t>サイ</t>
    </rPh>
    <rPh sb="5" eb="6">
      <t>イ</t>
    </rPh>
    <rPh sb="7" eb="8">
      <t>ジョウ</t>
    </rPh>
    <phoneticPr fontId="3"/>
  </si>
  <si>
    <t>補　欠</t>
    <rPh sb="0" eb="1">
      <t>ホ</t>
    </rPh>
    <rPh sb="2" eb="3">
      <t>ケツ</t>
    </rPh>
    <phoneticPr fontId="3"/>
  </si>
  <si>
    <t>年　　齢</t>
    <rPh sb="0" eb="1">
      <t>ネン</t>
    </rPh>
    <rPh sb="3" eb="4">
      <t>トシ</t>
    </rPh>
    <phoneticPr fontId="3"/>
  </si>
  <si>
    <t>４</t>
    <phoneticPr fontId="3"/>
  </si>
  <si>
    <t>（注）　１．各年代は男女のペアで構成する。</t>
    <rPh sb="1" eb="2">
      <t>チュウ</t>
    </rPh>
    <rPh sb="6" eb="7">
      <t>カク</t>
    </rPh>
    <rPh sb="7" eb="9">
      <t>ネンダイ</t>
    </rPh>
    <rPh sb="10" eb="12">
      <t>ダンジョ</t>
    </rPh>
    <rPh sb="16" eb="18">
      <t>コウセイ</t>
    </rPh>
    <phoneticPr fontId="3"/>
  </si>
  <si>
    <t>１５－１</t>
    <phoneticPr fontId="3"/>
  </si>
  <si>
    <t>一部</t>
    <rPh sb="0" eb="2">
      <t>イチブ</t>
    </rPh>
    <phoneticPr fontId="3"/>
  </si>
  <si>
    <t>フリガナ</t>
    <phoneticPr fontId="3"/>
  </si>
  <si>
    <t>氏名</t>
    <rPh sb="0" eb="2">
      <t>シメイ</t>
    </rPh>
    <phoneticPr fontId="3"/>
  </si>
  <si>
    <t>リーダー</t>
    <phoneticPr fontId="3"/>
  </si>
  <si>
    <t>パートナー</t>
    <phoneticPr fontId="3"/>
  </si>
  <si>
    <t>種目</t>
    <rPh sb="0" eb="2">
      <t>シュモク</t>
    </rPh>
    <phoneticPr fontId="3"/>
  </si>
  <si>
    <t>クラス</t>
    <phoneticPr fontId="3"/>
  </si>
  <si>
    <t>（登録番号）</t>
    <rPh sb="1" eb="3">
      <t>トウロク</t>
    </rPh>
    <rPh sb="3" eb="5">
      <t>バンゴウ</t>
    </rPh>
    <phoneticPr fontId="3"/>
  </si>
  <si>
    <t>（</t>
    <phoneticPr fontId="3"/>
  </si>
  <si>
    <t>）</t>
    <phoneticPr fontId="3"/>
  </si>
  <si>
    <t>監　　　　督</t>
    <rPh sb="0" eb="1">
      <t>カン</t>
    </rPh>
    <rPh sb="5" eb="6">
      <t>ヨシ</t>
    </rPh>
    <phoneticPr fontId="3"/>
  </si>
  <si>
    <t>D　級
相当以下</t>
    <rPh sb="2" eb="3">
      <t>キュウ</t>
    </rPh>
    <rPh sb="4" eb="6">
      <t>ソウトウ</t>
    </rPh>
    <rPh sb="6" eb="8">
      <t>イカ</t>
    </rPh>
    <phoneticPr fontId="3"/>
  </si>
  <si>
    <t>シルバーⅠ
(50歳以上)</t>
    <rPh sb="9" eb="10">
      <t>サイ</t>
    </rPh>
    <rPh sb="10" eb="12">
      <t>イジョウ</t>
    </rPh>
    <phoneticPr fontId="3"/>
  </si>
  <si>
    <t>シルバーⅡ
(60歳以上)</t>
    <rPh sb="9" eb="10">
      <t>サイ</t>
    </rPh>
    <rPh sb="10" eb="12">
      <t>イジョウ</t>
    </rPh>
    <phoneticPr fontId="3"/>
  </si>
  <si>
    <t>歳</t>
    <rPh sb="0" eb="1">
      <t>サイ</t>
    </rPh>
    <phoneticPr fontId="3"/>
  </si>
  <si>
    <t>決勝：優秀賞　　　準決勝：優良賞</t>
    <rPh sb="0" eb="2">
      <t>ケッショウ</t>
    </rPh>
    <rPh sb="3" eb="6">
      <t>ユウシュウショウ</t>
    </rPh>
    <rPh sb="9" eb="12">
      <t>ジュンケッショウ</t>
    </rPh>
    <rPh sb="13" eb="16">
      <t>ユウリョウショウ</t>
    </rPh>
    <phoneticPr fontId="3"/>
  </si>
  <si>
    <t>　　　　２．ＪＤＳＦ登録番号をお持ちの選手は、</t>
    <rPh sb="10" eb="12">
      <t>トウロク</t>
    </rPh>
    <rPh sb="12" eb="14">
      <t>バンゴウ</t>
    </rPh>
    <rPh sb="16" eb="17">
      <t>モ</t>
    </rPh>
    <rPh sb="19" eb="21">
      <t>センシュ</t>
    </rPh>
    <phoneticPr fontId="3"/>
  </si>
  <si>
    <t>　　　　　　（　　）内に６桁で記入してください。</t>
    <rPh sb="10" eb="11">
      <t>ナイ</t>
    </rPh>
    <rPh sb="13" eb="14">
      <t>ケタ</t>
    </rPh>
    <rPh sb="15" eb="17">
      <t>キニュウ</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</si>
  <si>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クガ</t>
    </rPh>
    <rPh sb="37" eb="40">
      <t>コトナル</t>
    </rPh>
    <rPh sb="40" eb="44">
      <t>バアイノミ</t>
    </rPh>
    <rPh sb="44" eb="48">
      <t>キニュウスル</t>
    </rPh>
    <phoneticPr fontId="3"/>
  </si>
  <si>
    <t>１５－２</t>
    <phoneticPr fontId="3"/>
  </si>
  <si>
    <t>二部</t>
    <rPh sb="0" eb="2">
      <t>ニブ</t>
    </rPh>
    <phoneticPr fontId="3"/>
  </si>
  <si>
    <t>選手数（一部・二部・三部の選手・監督を含む）の合計</t>
    <rPh sb="0" eb="2">
      <t>センシュ</t>
    </rPh>
    <rPh sb="2" eb="3">
      <t>スウ</t>
    </rPh>
    <rPh sb="4" eb="6">
      <t>イチブ</t>
    </rPh>
    <rPh sb="7" eb="9">
      <t>ニブ</t>
    </rPh>
    <rPh sb="10" eb="12">
      <t>サンブ</t>
    </rPh>
    <rPh sb="13" eb="15">
      <t>センシュ</t>
    </rPh>
    <rPh sb="16" eb="18">
      <t>カントク</t>
    </rPh>
    <rPh sb="19" eb="20">
      <t>フク</t>
    </rPh>
    <rPh sb="23" eb="25">
      <t>ゴウケイ</t>
    </rPh>
    <phoneticPr fontId="3"/>
  </si>
  <si>
    <t>（注）　１．選手登録の変更及び追加はできません。</t>
    <rPh sb="13" eb="14">
      <t>オヨ</t>
    </rPh>
    <rPh sb="15" eb="17">
      <t>ツイカ</t>
    </rPh>
    <phoneticPr fontId="3"/>
  </si>
  <si>
    <t>　　　　２．選手・監督は都内在住者であること。</t>
    <phoneticPr fontId="3"/>
  </si>
  <si>
    <t>　　　　３．選手・監督は40歳以上(４月１日現在)であること。</t>
    <phoneticPr fontId="3"/>
  </si>
  <si>
    <t>　　　　４．審判は資格を有し実際にできる者を記入して下さい。</t>
    <phoneticPr fontId="3"/>
  </si>
  <si>
    <t>　　　　５．審判は40歳以下でもよい。</t>
    <phoneticPr fontId="3"/>
  </si>
  <si>
    <t>７．生年月日欄をＰＣ入力の場合は、英数半角で正しく入力すると、年齢欄に表示される。</t>
    <rPh sb="2" eb="4">
      <t>セイネン</t>
    </rPh>
    <rPh sb="4" eb="6">
      <t>ガッピ</t>
    </rPh>
    <rPh sb="6" eb="7">
      <t>ラン</t>
    </rPh>
    <rPh sb="10" eb="12">
      <t>ニュウリョク</t>
    </rPh>
    <rPh sb="13" eb="15">
      <t>バアイ</t>
    </rPh>
    <rPh sb="17" eb="19">
      <t>エイスウ</t>
    </rPh>
    <rPh sb="19" eb="21">
      <t>ハンカク</t>
    </rPh>
    <rPh sb="22" eb="23">
      <t>タダ</t>
    </rPh>
    <rPh sb="25" eb="27">
      <t>ニュウリョク</t>
    </rPh>
    <rPh sb="31" eb="33">
      <t>ネンレイ</t>
    </rPh>
    <rPh sb="33" eb="34">
      <t>ラン</t>
    </rPh>
    <rPh sb="35" eb="37">
      <t>ヒョウジ</t>
    </rPh>
    <phoneticPr fontId="3"/>
  </si>
  <si>
    <t>　　　　４．生年月日は、昭和は頭にＳをつける。ＰＣ入力の場合は半角英数で「S40.5.1」のように入力する。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phoneticPr fontId="3"/>
  </si>
  <si>
    <t xml:space="preserve">       《申込様式Ⅰ》　　《選手（男子）》　　１６名以内</t>
    <rPh sb="8" eb="13">
      <t>モウシコミヨウシキ１</t>
    </rPh>
    <rPh sb="17" eb="19">
      <t>センシュ</t>
    </rPh>
    <rPh sb="20" eb="22">
      <t>ダンシ</t>
    </rPh>
    <rPh sb="28" eb="29">
      <t>メイ</t>
    </rPh>
    <rPh sb="29" eb="31">
      <t>イナイ</t>
    </rPh>
    <phoneticPr fontId="3"/>
  </si>
  <si>
    <t xml:space="preserve">       《申込様式Ⅰ》　　《選手（女子）》　　８名以内</t>
    <rPh sb="8" eb="13">
      <t>モウシコミヨウシキ１</t>
    </rPh>
    <rPh sb="17" eb="19">
      <t>センシュ</t>
    </rPh>
    <rPh sb="20" eb="22">
      <t>ジョシ</t>
    </rPh>
    <rPh sb="27" eb="28">
      <t>メイ</t>
    </rPh>
    <rPh sb="28" eb="30">
      <t>イナイ</t>
    </rPh>
    <phoneticPr fontId="3"/>
  </si>
  <si>
    <t>　　　　６．ＰＣ入力では、種目欄をクリックすると現れる▼をクリックすると、プルダウンメニューが表示されるので、選択する。</t>
    <rPh sb="8" eb="10">
      <t>ニュウリョク</t>
    </rPh>
    <rPh sb="13" eb="15">
      <t>シュモク</t>
    </rPh>
    <rPh sb="15" eb="16">
      <t>ラン</t>
    </rPh>
    <rPh sb="24" eb="25">
      <t>アラワ</t>
    </rPh>
    <rPh sb="47" eb="49">
      <t>ヒョウジ</t>
    </rPh>
    <rPh sb="55" eb="57">
      <t>センタク</t>
    </rPh>
    <phoneticPr fontId="3"/>
  </si>
  <si>
    <t>1．選手数（監督、コーチ、マネージャー、補欠を含む）の欄には、各競技別の参加人数を記入すること。</t>
    <phoneticPr fontId="3"/>
  </si>
  <si>
    <t>陸上</t>
    <rPh sb="0" eb="2">
      <t>リクジョウ</t>
    </rPh>
    <phoneticPr fontId="3"/>
  </si>
  <si>
    <t>テニス</t>
    <phoneticPr fontId="3"/>
  </si>
  <si>
    <t>サッカー</t>
    <phoneticPr fontId="3"/>
  </si>
  <si>
    <t>ソフトテニス</t>
    <phoneticPr fontId="3"/>
  </si>
  <si>
    <t>バドミントン</t>
    <phoneticPr fontId="3"/>
  </si>
  <si>
    <t>ソフトボール</t>
    <phoneticPr fontId="3"/>
  </si>
  <si>
    <t>なぎなた</t>
    <phoneticPr fontId="3"/>
  </si>
  <si>
    <t>ボウリング</t>
    <phoneticPr fontId="3"/>
  </si>
  <si>
    <t>ダンススポーツ</t>
    <phoneticPr fontId="3"/>
  </si>
  <si>
    <t>ゲートボール</t>
    <phoneticPr fontId="3"/>
  </si>
  <si>
    <t>⑩　ＰＣ入力の場合は、英数半角で⑨のとおり正しく入力されると、年齢欄及び年齢区分欄に表示される。</t>
    <rPh sb="4" eb="6">
      <t>ニュウリョク</t>
    </rPh>
    <rPh sb="7" eb="9">
      <t>バアイ</t>
    </rPh>
    <rPh sb="11" eb="13">
      <t>エイスウ</t>
    </rPh>
    <rPh sb="13" eb="15">
      <t>ハンカク</t>
    </rPh>
    <rPh sb="21" eb="22">
      <t>タダ</t>
    </rPh>
    <rPh sb="24" eb="26">
      <t>ニュウリョク</t>
    </rPh>
    <rPh sb="31" eb="33">
      <t>ネンレイ</t>
    </rPh>
    <rPh sb="33" eb="34">
      <t>ラン</t>
    </rPh>
    <rPh sb="34" eb="35">
      <t>オヨ</t>
    </rPh>
    <rPh sb="36" eb="38">
      <t>ネンレイ</t>
    </rPh>
    <rPh sb="38" eb="40">
      <t>クブン</t>
    </rPh>
    <rPh sb="40" eb="41">
      <t>ラン</t>
    </rPh>
    <rPh sb="42" eb="44">
      <t>ヒョウジ</t>
    </rPh>
    <phoneticPr fontId="3"/>
  </si>
  <si>
    <t>※欄は記入しない。</t>
    <rPh sb="1" eb="2">
      <t>ラン</t>
    </rPh>
    <rPh sb="3" eb="5">
      <t>キニュウ</t>
    </rPh>
    <phoneticPr fontId="3"/>
  </si>
  <si>
    <t>推薦体育協会会長</t>
    <rPh sb="0" eb="2">
      <t>スイセン</t>
    </rPh>
    <rPh sb="2" eb="4">
      <t>タイイク</t>
    </rPh>
    <rPh sb="4" eb="6">
      <t>キョウカイ</t>
    </rPh>
    <rPh sb="6" eb="8">
      <t>カイチョウ</t>
    </rPh>
    <phoneticPr fontId="3"/>
  </si>
  <si>
    <t>　　　　３．選手・監督は50歳以上(４月１日現在)であること。</t>
    <phoneticPr fontId="3"/>
  </si>
  <si>
    <t>　　　　５．審判は50歳以下でもよい。</t>
    <phoneticPr fontId="3"/>
  </si>
  <si>
    <t>推薦体育協会会長</t>
    <rPh sb="0" eb="6">
      <t>スイセンタイイクキョウカイ</t>
    </rPh>
    <rPh sb="6" eb="8">
      <t>カイチョウ</t>
    </rPh>
    <phoneticPr fontId="3"/>
  </si>
  <si>
    <t>推薦体育協会会長</t>
    <rPh sb="0" eb="2">
      <t>スイセン</t>
    </rPh>
    <rPh sb="2" eb="4">
      <t>タイイク</t>
    </rPh>
    <rPh sb="4" eb="6">
      <t>キョウカイ</t>
    </rPh>
    <rPh sb="6" eb="7">
      <t>カイ</t>
    </rPh>
    <rPh sb="7" eb="8">
      <t>チョウ</t>
    </rPh>
    <phoneticPr fontId="3"/>
  </si>
  <si>
    <t>推薦体育協会会長</t>
    <rPh sb="0" eb="6">
      <t>スイセンタイイクキョウカイ</t>
    </rPh>
    <rPh sb="6" eb="7">
      <t>カイ</t>
    </rPh>
    <rPh sb="7" eb="8">
      <t>チョウ</t>
    </rPh>
    <phoneticPr fontId="3"/>
  </si>
  <si>
    <t>の部</t>
    <rPh sb="1" eb="2">
      <t>ブ</t>
    </rPh>
    <phoneticPr fontId="3"/>
  </si>
  <si>
    <t>４人制ソフトバレーボール</t>
    <rPh sb="1" eb="3">
      <t>ニンセイ</t>
    </rPh>
    <phoneticPr fontId="3"/>
  </si>
  <si>
    <t>　　　　５．ＰＣ入力の場合、英数半角で上記「４」のように正しく入力されると、年齢欄に表示される。</t>
    <rPh sb="8" eb="10">
      <t>ニュウリョク</t>
    </rPh>
    <rPh sb="11" eb="13">
      <t>バアイ</t>
    </rPh>
    <rPh sb="14" eb="18">
      <t>エイスウハンカク</t>
    </rPh>
    <rPh sb="19" eb="21">
      <t>ジョウキ</t>
    </rPh>
    <rPh sb="28" eb="29">
      <t>タダ</t>
    </rPh>
    <rPh sb="31" eb="33">
      <t>ニュウリョク</t>
    </rPh>
    <rPh sb="38" eb="40">
      <t>ネンレイ</t>
    </rPh>
    <rPh sb="40" eb="41">
      <t>ラン</t>
    </rPh>
    <rPh sb="42" eb="44">
      <t>ヒョウジ</t>
    </rPh>
    <phoneticPr fontId="3"/>
  </si>
  <si>
    <t>名</t>
    <rPh sb="0" eb="1">
      <t>メイ</t>
    </rPh>
    <phoneticPr fontId="3"/>
  </si>
  <si>
    <t>　　　サッカーの予備登録選手は、カウントしない。</t>
    <rPh sb="8" eb="10">
      <t>ヨビ</t>
    </rPh>
    <rPh sb="10" eb="12">
      <t>トウロク</t>
    </rPh>
    <rPh sb="12" eb="14">
      <t>センシュ</t>
    </rPh>
    <phoneticPr fontId="3"/>
  </si>
  <si>
    <t>３　その他</t>
    <rPh sb="4" eb="5">
      <t>ホカ</t>
    </rPh>
    <phoneticPr fontId="3"/>
  </si>
  <si>
    <t>３</t>
  </si>
  <si>
    <t>３</t>
    <phoneticPr fontId="3"/>
  </si>
  <si>
    <t>バスケットボール</t>
    <phoneticPr fontId="3"/>
  </si>
  <si>
    <t>４</t>
  </si>
  <si>
    <t>５</t>
  </si>
  <si>
    <t>６</t>
  </si>
  <si>
    <t>７</t>
  </si>
  <si>
    <t>８</t>
  </si>
  <si>
    <t>９</t>
  </si>
  <si>
    <t>１０</t>
  </si>
  <si>
    <t>１１</t>
  </si>
  <si>
    <t>１２</t>
  </si>
  <si>
    <t>監督</t>
    <rPh sb="0" eb="1">
      <t>ラン</t>
    </rPh>
    <rPh sb="1" eb="2">
      <t>ヨシ</t>
    </rPh>
    <phoneticPr fontId="3"/>
  </si>
  <si>
    <t>既婚</t>
    <rPh sb="0" eb="2">
      <t>キコン</t>
    </rPh>
    <phoneticPr fontId="3"/>
  </si>
  <si>
    <t>１３</t>
  </si>
  <si>
    <t>１４</t>
  </si>
  <si>
    <t>１５</t>
  </si>
  <si>
    <t>ｿﾌﾄﾊﾞﾚｰﾎﾞｰﾙ</t>
    <phoneticPr fontId="3"/>
  </si>
  <si>
    <t>９人制男女混合</t>
    <rPh sb="1" eb="3">
      <t>ニンセイ</t>
    </rPh>
    <rPh sb="3" eb="5">
      <t>ダンジョ</t>
    </rPh>
    <rPh sb="5" eb="7">
      <t>コンゴウ</t>
    </rPh>
    <phoneticPr fontId="3"/>
  </si>
  <si>
    <t>ｿﾌﾄﾊﾞﾚｰﾎﾞｰﾙ</t>
    <phoneticPr fontId="3"/>
  </si>
  <si>
    <t>女</t>
    <rPh sb="0" eb="1">
      <t>オンナ</t>
    </rPh>
    <phoneticPr fontId="3"/>
  </si>
  <si>
    <t>推薦体育協会会長</t>
    <rPh sb="0" eb="8">
      <t>スイセンタイイクキョウカイカイチョウ</t>
    </rPh>
    <phoneticPr fontId="3"/>
  </si>
  <si>
    <t>体育協会会長</t>
    <phoneticPr fontId="3"/>
  </si>
  <si>
    <t>生年月日
(昭和:Ｓ）</t>
    <rPh sb="0" eb="2">
      <t>セイネン</t>
    </rPh>
    <rPh sb="2" eb="4">
      <t>ガッピ</t>
    </rPh>
    <rPh sb="6" eb="8">
      <t>ショウワ</t>
    </rPh>
    <phoneticPr fontId="3"/>
  </si>
  <si>
    <t>　　　　４．競技種目は、男・女とも40歳代、50-59歳、60-64歳、65-69歳、70-74歳、75-79歳、80歳以上　とする。</t>
    <rPh sb="12" eb="13">
      <t>オトコ</t>
    </rPh>
    <rPh sb="14" eb="15">
      <t>オンナ</t>
    </rPh>
    <rPh sb="19" eb="21">
      <t>サイダイ</t>
    </rPh>
    <rPh sb="27" eb="28">
      <t>サイ</t>
    </rPh>
    <rPh sb="34" eb="35">
      <t>サイ</t>
    </rPh>
    <rPh sb="41" eb="42">
      <t>サイ</t>
    </rPh>
    <rPh sb="48" eb="49">
      <t>サイ</t>
    </rPh>
    <rPh sb="55" eb="56">
      <t>サイ</t>
    </rPh>
    <rPh sb="59" eb="60">
      <t>サイ</t>
    </rPh>
    <rPh sb="60" eb="62">
      <t>イジョウ</t>
    </rPh>
    <phoneticPr fontId="3"/>
  </si>
  <si>
    <t>　　　　８．勤務先(ｽﾎﾟｰﾂ団体)の欄は、住所（自宅）と出場する区市町村が異なる場合のみ記入すること。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</si>
  <si>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６．PC入力では、生年月日が英数半角で「５」のとおり正しく入力されて年齢条件にあっていると、年齢欄に表示される。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</si>
  <si>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８．PC入力では、生年月日が英数半角で「７」のとおり正しく入力されて年齢条件にあっていると、年齢欄に表示される。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</si>
  <si>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４．PC入力では、英数半角で上記「３」のとおり正しく入力されると、年齢欄に表示される。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</si>
  <si>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５．PC入力では、英数半角で上記「４」のとおり正しく入力されると、年齢欄に表示される。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</si>
  <si>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５．PC入力の場合は、英数半角で上記「４」のとおり正しく入力すると、「年齢欄」に表示される。</t>
    <rPh sb="8" eb="10">
      <t>ニュウリョク</t>
    </rPh>
    <rPh sb="11" eb="13">
      <t>バアイ</t>
    </rPh>
    <rPh sb="15" eb="17">
      <t>エイスウ</t>
    </rPh>
    <rPh sb="17" eb="19">
      <t>ハンカク</t>
    </rPh>
    <rPh sb="20" eb="22">
      <t>ジョウキ</t>
    </rPh>
    <rPh sb="29" eb="30">
      <t>タダ</t>
    </rPh>
    <rPh sb="32" eb="34">
      <t>ニュウリョク</t>
    </rPh>
    <rPh sb="39" eb="41">
      <t>ネンレイ</t>
    </rPh>
    <rPh sb="41" eb="42">
      <t>ラン</t>
    </rPh>
    <rPh sb="44" eb="46">
      <t>ヒョウジ</t>
    </rPh>
    <phoneticPr fontId="3"/>
  </si>
  <si>
    <t>　　　　３．PC入力では、英数半角で「２」のとおり正しく入力されて条件にあっていると、年齢欄に表示される。</t>
    <rPh sb="8" eb="10">
      <t>ニュウリョク</t>
    </rPh>
    <rPh sb="13" eb="15">
      <t>エイスウ</t>
    </rPh>
    <rPh sb="15" eb="17">
      <t>ハンカク</t>
    </rPh>
    <rPh sb="25" eb="26">
      <t>タダ</t>
    </rPh>
    <rPh sb="28" eb="30">
      <t>ニュウリョク</t>
    </rPh>
    <rPh sb="33" eb="35">
      <t>ジョウケン</t>
    </rPh>
    <rPh sb="43" eb="46">
      <t>ネンレイラン</t>
    </rPh>
    <rPh sb="47" eb="49">
      <t>ヒョウジ</t>
    </rPh>
    <phoneticPr fontId="3"/>
  </si>
  <si>
    <t>　　　　５．ＰＣ入力では、英数半角で上記のとおり正しく入力されると、年齢欄とクラス欄に表示される。「×」表示は、年齢条件確認。</t>
    <rPh sb="8" eb="10">
      <t>ニュウリョク</t>
    </rPh>
    <rPh sb="13" eb="15">
      <t>エイスウ</t>
    </rPh>
    <rPh sb="15" eb="17">
      <t>ハンカク</t>
    </rPh>
    <rPh sb="18" eb="20">
      <t>ジョウキ</t>
    </rPh>
    <rPh sb="24" eb="25">
      <t>タダ</t>
    </rPh>
    <rPh sb="27" eb="29">
      <t>ニュウリョク</t>
    </rPh>
    <rPh sb="34" eb="36">
      <t>ネンレイ</t>
    </rPh>
    <rPh sb="36" eb="37">
      <t>ラン</t>
    </rPh>
    <rPh sb="41" eb="42">
      <t>ラン</t>
    </rPh>
    <rPh sb="43" eb="45">
      <t>ヒョウジ</t>
    </rPh>
    <rPh sb="52" eb="54">
      <t>ヒョウジ</t>
    </rPh>
    <rPh sb="56" eb="58">
      <t>ネンレイ</t>
    </rPh>
    <rPh sb="58" eb="60">
      <t>ジョウケン</t>
    </rPh>
    <rPh sb="60" eb="62">
      <t>カクニン</t>
    </rPh>
    <phoneticPr fontId="3"/>
  </si>
  <si>
    <t>　　　　３．PC入力では、生年月日が英数半角で「２」のとおり正しく入力されて年齢条件にあっていると、年齢欄に表示される。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</si>
  <si>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名</t>
    <rPh sb="0" eb="1">
      <t>メイ</t>
    </rPh>
    <phoneticPr fontId="3"/>
  </si>
  <si>
    <t>　　　　９．PC入力では、生年月日が「７」のとおり正しく入力されて年齢条件にあっていると、年齢欄に表示される。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</si>
  <si>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名</t>
    <rPh sb="0" eb="1">
      <t>メイ</t>
    </rPh>
    <phoneticPr fontId="3"/>
  </si>
  <si>
    <t>　　　　５．PC入力では、生年月日が「４」のとおり正しく入力されて年齢条件にあっていると、年齢欄に表示される。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</si>
  <si>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(連絡責任者)</t>
    <rPh sb="1" eb="3">
      <t>レンラク</t>
    </rPh>
    <rPh sb="3" eb="6">
      <t>セキニンシャ</t>
    </rPh>
    <phoneticPr fontId="3"/>
  </si>
  <si>
    <t>ｿﾌﾄﾊﾞﾚｰﾎﾞｰﾙ</t>
    <phoneticPr fontId="3"/>
  </si>
  <si>
    <r>
      <t>》名</t>
    </r>
    <r>
      <rPr>
        <sz val="9"/>
        <color theme="1"/>
        <rFont val="ＭＳ Ｐ明朝"/>
        <family val="1"/>
        <charset val="128"/>
      </rPr>
      <t>×</t>
    </r>
    <r>
      <rPr>
        <sz val="11"/>
        <color theme="1"/>
        <rFont val="ＭＳ Ｐ明朝"/>
        <family val="1"/>
        <charset val="128"/>
      </rPr>
      <t>1000</t>
    </r>
    <r>
      <rPr>
        <sz val="10"/>
        <color theme="1"/>
        <rFont val="ＭＳ Ｐ明朝"/>
        <family val="1"/>
        <charset val="128"/>
      </rPr>
      <t>円</t>
    </r>
    <r>
      <rPr>
        <sz val="11"/>
        <color theme="1"/>
        <rFont val="ＭＳ Ｐ明朝"/>
        <family val="1"/>
        <charset val="128"/>
      </rPr>
      <t>=（</t>
    </r>
    <phoneticPr fontId="3"/>
  </si>
  <si>
    <t>氏　　      　名</t>
    <rPh sb="0" eb="1">
      <t>シ</t>
    </rPh>
    <rPh sb="10" eb="11">
      <t>メイ</t>
    </rPh>
    <phoneticPr fontId="3"/>
  </si>
  <si>
    <r>
      <t>８．当該区市町村在住者は勤務先(ｽﾎﾟｰﾂ団体)欄の記入は不要とする。ただし、</t>
    </r>
    <r>
      <rPr>
        <u/>
        <sz val="8"/>
        <rFont val="ＭＳ Ｐ明朝"/>
        <family val="1"/>
        <charset val="128"/>
      </rPr>
      <t>当該区市町村</t>
    </r>
    <rPh sb="21" eb="23">
      <t>ダンタイ</t>
    </rPh>
    <phoneticPr fontId="3"/>
  </si>
  <si>
    <r>
      <t>　　</t>
    </r>
    <r>
      <rPr>
        <u/>
        <sz val="8"/>
        <rFont val="ＭＳ Ｐ明朝"/>
        <family val="1"/>
        <charset val="128"/>
      </rPr>
      <t>在勤者は自宅住所のほかに勤務先(ｽﾎﾟｰﾂ団体)名等を記入する。</t>
    </r>
    <rPh sb="16" eb="17">
      <t>サキ</t>
    </rPh>
    <rPh sb="23" eb="25">
      <t>ダンタイ</t>
    </rPh>
    <rPh sb="27" eb="28">
      <t>トウ</t>
    </rPh>
    <rPh sb="29" eb="31">
      <t>キニュウ</t>
    </rPh>
    <phoneticPr fontId="3"/>
  </si>
  <si>
    <t>TEL</t>
    <phoneticPr fontId="3"/>
  </si>
  <si>
    <t>区市町村体育協会会長</t>
    <rPh sb="0" eb="4">
      <t>クシチョウソン</t>
    </rPh>
    <rPh sb="4" eb="6">
      <t>タイイク</t>
    </rPh>
    <rPh sb="6" eb="8">
      <t>キョウカイ</t>
    </rPh>
    <rPh sb="8" eb="10">
      <t>カイチョウ</t>
    </rPh>
    <phoneticPr fontId="3"/>
  </si>
  <si>
    <t>バスケットボール</t>
    <phoneticPr fontId="3"/>
  </si>
  <si>
    <t>　　　　　　PC入力で年齢欄に「年×」が表示される場合は、年齢条件が合っていない。</t>
    <rPh sb="8" eb="10">
      <t>ニュウリョク</t>
    </rPh>
    <rPh sb="11" eb="13">
      <t>ネンレイ</t>
    </rPh>
    <rPh sb="13" eb="14">
      <t>ラン</t>
    </rPh>
    <rPh sb="16" eb="17">
      <t>ネン</t>
    </rPh>
    <rPh sb="20" eb="22">
      <t>ヒョウジ</t>
    </rPh>
    <rPh sb="25" eb="27">
      <t>バアイ</t>
    </rPh>
    <rPh sb="29" eb="31">
      <t>ネンレイ</t>
    </rPh>
    <rPh sb="31" eb="33">
      <t>ジョウケン</t>
    </rPh>
    <rPh sb="34" eb="35">
      <t>ア</t>
    </rPh>
    <phoneticPr fontId="3"/>
  </si>
  <si>
    <t>　　　　　　PC入力で「年齢×」と表示された場合は、条件を満たしていない。</t>
    <rPh sb="8" eb="10">
      <t>ニュウリョク</t>
    </rPh>
    <rPh sb="12" eb="14">
      <t>ネンレイ</t>
    </rPh>
    <rPh sb="17" eb="19">
      <t>ヒョウジ</t>
    </rPh>
    <rPh sb="22" eb="24">
      <t>バアイ</t>
    </rPh>
    <rPh sb="26" eb="28">
      <t>ジョウケン</t>
    </rPh>
    <rPh sb="29" eb="30">
      <t>ミ</t>
    </rPh>
    <phoneticPr fontId="3"/>
  </si>
  <si>
    <t>　　　　　　PC入力で年齢欄に「×」が表示された場合は、年齢条件が合っていない。</t>
    <rPh sb="8" eb="10">
      <t>ニュウリョク</t>
    </rPh>
    <rPh sb="11" eb="13">
      <t>ネンレイ</t>
    </rPh>
    <rPh sb="13" eb="14">
      <t>ラン</t>
    </rPh>
    <rPh sb="19" eb="21">
      <t>ヒョウジ</t>
    </rPh>
    <rPh sb="24" eb="26">
      <t>バアイ</t>
    </rPh>
    <rPh sb="28" eb="30">
      <t>ネンレイ</t>
    </rPh>
    <rPh sb="30" eb="32">
      <t>ジョウケン</t>
    </rPh>
    <rPh sb="33" eb="34">
      <t>ア</t>
    </rPh>
    <phoneticPr fontId="3"/>
  </si>
  <si>
    <t>　　PC入力で年齢欄に「×」が表示された場合は、年齢条件が合っていない。</t>
    <rPh sb="4" eb="6">
      <t>ニュウリョク</t>
    </rPh>
    <rPh sb="7" eb="9">
      <t>ネンレイ</t>
    </rPh>
    <rPh sb="9" eb="10">
      <t>ラン</t>
    </rPh>
    <rPh sb="15" eb="17">
      <t>ヒョウジ</t>
    </rPh>
    <rPh sb="20" eb="22">
      <t>バアイ</t>
    </rPh>
    <rPh sb="24" eb="26">
      <t>ネンレイ</t>
    </rPh>
    <rPh sb="26" eb="28">
      <t>ジョウケン</t>
    </rPh>
    <rPh sb="29" eb="30">
      <t>ア</t>
    </rPh>
    <phoneticPr fontId="3"/>
  </si>
  <si>
    <t>　　　　　　PC入力で年齢欄に「×」が表示された場合は、30歳以上という年齢条件に合っていない。</t>
    <rPh sb="8" eb="10">
      <t>ニュウリョク</t>
    </rPh>
    <rPh sb="11" eb="13">
      <t>ネンレイ</t>
    </rPh>
    <rPh sb="13" eb="14">
      <t>ラン</t>
    </rPh>
    <rPh sb="19" eb="21">
      <t>ヒョウジ</t>
    </rPh>
    <rPh sb="24" eb="26">
      <t>バアイ</t>
    </rPh>
    <rPh sb="30" eb="31">
      <t>サイ</t>
    </rPh>
    <rPh sb="31" eb="33">
      <t>イジョウ</t>
    </rPh>
    <rPh sb="36" eb="38">
      <t>ネンレイ</t>
    </rPh>
    <rPh sb="38" eb="40">
      <t>ジョウケン</t>
    </rPh>
    <rPh sb="41" eb="42">
      <t>ア</t>
    </rPh>
    <phoneticPr fontId="3"/>
  </si>
  <si>
    <t>　　　　　　PC入力で年齢欄に「年×」が表示される場合は、35歳以上という年齢条件が合っていない。</t>
    <rPh sb="8" eb="10">
      <t>ニュウリョク</t>
    </rPh>
    <rPh sb="11" eb="13">
      <t>ネンレイ</t>
    </rPh>
    <rPh sb="13" eb="14">
      <t>ラン</t>
    </rPh>
    <rPh sb="16" eb="17">
      <t>ネン</t>
    </rPh>
    <rPh sb="20" eb="22">
      <t>ヒョウジ</t>
    </rPh>
    <rPh sb="25" eb="27">
      <t>バアイ</t>
    </rPh>
    <rPh sb="31" eb="32">
      <t>サイ</t>
    </rPh>
    <rPh sb="32" eb="34">
      <t>イジョウ</t>
    </rPh>
    <rPh sb="37" eb="39">
      <t>ネンレイ</t>
    </rPh>
    <rPh sb="39" eb="41">
      <t>ジョウケン</t>
    </rPh>
    <rPh sb="42" eb="43">
      <t>ア</t>
    </rPh>
    <phoneticPr fontId="3"/>
  </si>
  <si>
    <t>　　　　　　PC入力で「年齢×」と表示された場合は、年齢条件を満たしていない。</t>
    <rPh sb="8" eb="10">
      <t>ニュウリョク</t>
    </rPh>
    <rPh sb="12" eb="14">
      <t>ネンレイ</t>
    </rPh>
    <rPh sb="17" eb="19">
      <t>ヒョウジ</t>
    </rPh>
    <rPh sb="22" eb="24">
      <t>バアイ</t>
    </rPh>
    <rPh sb="26" eb="28">
      <t>ネンレイ</t>
    </rPh>
    <rPh sb="28" eb="30">
      <t>ジョウケン</t>
    </rPh>
    <rPh sb="31" eb="32">
      <t>ミ</t>
    </rPh>
    <phoneticPr fontId="3"/>
  </si>
  <si>
    <t>　　　　６．PC入力では、性別欄をクリックすると右側に▼が表示され▼をクリックすると男女別が選択できます。</t>
    <rPh sb="8" eb="10">
      <t>ニュウリョク</t>
    </rPh>
    <rPh sb="13" eb="15">
      <t>セイベツ</t>
    </rPh>
    <rPh sb="15" eb="16">
      <t>ラン</t>
    </rPh>
    <rPh sb="24" eb="26">
      <t>ミギガワ</t>
    </rPh>
    <rPh sb="29" eb="31">
      <t>ヒョウジ</t>
    </rPh>
    <rPh sb="42" eb="44">
      <t>ダンジョ</t>
    </rPh>
    <rPh sb="44" eb="45">
      <t>ベツ</t>
    </rPh>
    <rPh sb="46" eb="48">
      <t>センタク</t>
    </rPh>
    <phoneticPr fontId="3"/>
  </si>
  <si>
    <t>　　　　６．PC入力の場合は、性別記入欄をクリックすると右側に▼が表示され、▼をクリックすると性別が選択できる。</t>
    <rPh sb="8" eb="10">
      <t>ニュウリョク</t>
    </rPh>
    <rPh sb="11" eb="13">
      <t>バアイ</t>
    </rPh>
    <rPh sb="15" eb="17">
      <t>セイベツ</t>
    </rPh>
    <rPh sb="17" eb="19">
      <t>キニュウ</t>
    </rPh>
    <rPh sb="19" eb="20">
      <t>ラン</t>
    </rPh>
    <rPh sb="28" eb="30">
      <t>ミギガワ</t>
    </rPh>
    <rPh sb="33" eb="35">
      <t>ヒョウジ</t>
    </rPh>
    <rPh sb="47" eb="49">
      <t>セイベツ</t>
    </rPh>
    <rPh sb="50" eb="52">
      <t>センタク</t>
    </rPh>
    <phoneticPr fontId="3"/>
  </si>
  <si>
    <t>補欠</t>
    <rPh sb="0" eb="2">
      <t>ホケツ</t>
    </rPh>
    <phoneticPr fontId="3"/>
  </si>
  <si>
    <t>　　　　６．性別欄は、手書きの場合は男女別を記入する。PC入力では記入欄をクリックすると右側に表示される▼をクリックし、該当する文字を選択する。</t>
    <rPh sb="6" eb="8">
      <t>セイベツ</t>
    </rPh>
    <rPh sb="8" eb="9">
      <t>ラン</t>
    </rPh>
    <rPh sb="11" eb="13">
      <t>テガ</t>
    </rPh>
    <rPh sb="15" eb="17">
      <t>バアイ</t>
    </rPh>
    <rPh sb="18" eb="20">
      <t>ダンジョ</t>
    </rPh>
    <rPh sb="20" eb="21">
      <t>ベツ</t>
    </rPh>
    <rPh sb="22" eb="24">
      <t>キニュウ</t>
    </rPh>
    <rPh sb="29" eb="31">
      <t>ニュウリョク</t>
    </rPh>
    <rPh sb="33" eb="35">
      <t>キニュウ</t>
    </rPh>
    <rPh sb="35" eb="36">
      <t>ラン</t>
    </rPh>
    <rPh sb="44" eb="46">
      <t>ミギガワ</t>
    </rPh>
    <rPh sb="47" eb="49">
      <t>ヒョウジ</t>
    </rPh>
    <rPh sb="60" eb="62">
      <t>ガイトウ</t>
    </rPh>
    <rPh sb="64" eb="66">
      <t>モジ</t>
    </rPh>
    <rPh sb="67" eb="69">
      <t>センタク</t>
    </rPh>
    <phoneticPr fontId="3"/>
  </si>
  <si>
    <t>　　　　７．性別欄は、PC入力ではセルをクリックすると右側に表示される▼をクリックすると現れるリストから選択する。</t>
    <rPh sb="6" eb="8">
      <t>セイベツ</t>
    </rPh>
    <rPh sb="8" eb="9">
      <t>ラン</t>
    </rPh>
    <rPh sb="13" eb="15">
      <t>ニュウリョク</t>
    </rPh>
    <rPh sb="27" eb="29">
      <t>ミギガワ</t>
    </rPh>
    <rPh sb="30" eb="32">
      <t>ヒョウジ</t>
    </rPh>
    <rPh sb="44" eb="45">
      <t>アラワ</t>
    </rPh>
    <rPh sb="52" eb="54">
      <t>センタク</t>
    </rPh>
    <phoneticPr fontId="3"/>
  </si>
  <si>
    <t>　　　　11．勤務先(ｽﾎﾟｰﾂ団体)の欄は、住所（自宅）と出場する区市町村が異なる場合のみ記入すること。</t>
    <rPh sb="7" eb="10">
      <t>キンムサキ</t>
    </rPh>
    <rPh sb="15" eb="17">
      <t>ダンタイ</t>
    </rPh>
    <rPh sb="17" eb="18">
      <t>）</t>
    </rPh>
    <rPh sb="19" eb="21">
      <t>ランハ</t>
    </rPh>
    <rPh sb="22" eb="24">
      <t>ジュウショ</t>
    </rPh>
    <rPh sb="24" eb="25">
      <t>（</t>
    </rPh>
    <rPh sb="25" eb="27">
      <t>ジタク</t>
    </rPh>
    <rPh sb="27" eb="28">
      <t>）</t>
    </rPh>
    <rPh sb="29" eb="33">
      <t>シュツジョウスル</t>
    </rPh>
    <rPh sb="33" eb="38">
      <t>クシチョウソンガ</t>
    </rPh>
    <rPh sb="38" eb="41">
      <t>コトナル</t>
    </rPh>
    <rPh sb="41" eb="45">
      <t>バアイノミ</t>
    </rPh>
    <rPh sb="45" eb="51">
      <t>キニュウスルコト</t>
    </rPh>
    <phoneticPr fontId="3"/>
  </si>
  <si>
    <t>　　　　６．PC入力の場合は、性別記入欄をクリックすると右側に表示される▼をクリックすると性別が選択できる。</t>
    <rPh sb="8" eb="10">
      <t>ニュウリョク</t>
    </rPh>
    <rPh sb="11" eb="13">
      <t>バアイ</t>
    </rPh>
    <rPh sb="15" eb="17">
      <t>セイベツ</t>
    </rPh>
    <rPh sb="17" eb="19">
      <t>キニュウ</t>
    </rPh>
    <rPh sb="19" eb="20">
      <t>ラン</t>
    </rPh>
    <rPh sb="28" eb="30">
      <t>ミギガワ</t>
    </rPh>
    <rPh sb="31" eb="33">
      <t>ヒョウジ</t>
    </rPh>
    <rPh sb="45" eb="47">
      <t>セイベツ</t>
    </rPh>
    <rPh sb="48" eb="50">
      <t>センタク</t>
    </rPh>
    <phoneticPr fontId="3"/>
  </si>
  <si>
    <t>　　　　10．PC入力の場合は、性別記入欄をクリックすると右側に表示される▼をクリックすると性別が選択できる。</t>
    <rPh sb="9" eb="11">
      <t>ニュウリョク</t>
    </rPh>
    <rPh sb="12" eb="14">
      <t>バアイ</t>
    </rPh>
    <rPh sb="16" eb="18">
      <t>セイベツ</t>
    </rPh>
    <rPh sb="18" eb="20">
      <t>キニュウ</t>
    </rPh>
    <rPh sb="20" eb="21">
      <t>ラン</t>
    </rPh>
    <rPh sb="29" eb="31">
      <t>ミギガワ</t>
    </rPh>
    <rPh sb="32" eb="34">
      <t>ヒョウジ</t>
    </rPh>
    <rPh sb="46" eb="48">
      <t>セイベツ</t>
    </rPh>
    <rPh sb="49" eb="51">
      <t>センタク</t>
    </rPh>
    <phoneticPr fontId="3"/>
  </si>
  <si>
    <t>(</t>
  </si>
  <si>
    <t>）</t>
  </si>
  <si>
    <t>男女は○で囲む↑</t>
    <rPh sb="0" eb="2">
      <t>ダンジョ</t>
    </rPh>
    <rPh sb="5" eb="6">
      <t>カコ</t>
    </rPh>
    <phoneticPr fontId="3"/>
  </si>
  <si>
    <t>監　　督</t>
    <rPh sb="0" eb="4">
      <t>カントク</t>
    </rPh>
    <phoneticPr fontId="3"/>
  </si>
  <si>
    <t>申込責任者</t>
    <rPh sb="0" eb="2">
      <t>モウシコミ</t>
    </rPh>
    <rPh sb="2" eb="5">
      <t>セキニンシャ</t>
    </rPh>
    <phoneticPr fontId="3"/>
  </si>
  <si>
    <t>↓自宅住所と異なる地区から出場する場合のみ記入</t>
    <rPh sb="1" eb="3">
      <t>ジタク</t>
    </rPh>
    <rPh sb="3" eb="5">
      <t>ジュウショ</t>
    </rPh>
    <rPh sb="6" eb="7">
      <t>コト</t>
    </rPh>
    <rPh sb="9" eb="11">
      <t>チク</t>
    </rPh>
    <rPh sb="13" eb="15">
      <t>シュツジョウ</t>
    </rPh>
    <rPh sb="17" eb="19">
      <t>バアイ</t>
    </rPh>
    <rPh sb="21" eb="23">
      <t>キニュウ</t>
    </rPh>
    <phoneticPr fontId="3"/>
  </si>
  <si>
    <t>※番　号</t>
    <rPh sb="1" eb="2">
      <t>バン</t>
    </rPh>
    <rPh sb="3" eb="4">
      <t>ゴウ</t>
    </rPh>
    <phoneticPr fontId="3"/>
  </si>
  <si>
    <r>
      <t xml:space="preserve">生年月日
</t>
    </r>
    <r>
      <rPr>
        <b/>
        <sz val="12"/>
        <rFont val="ＭＳ Ｐゴシック"/>
        <family val="3"/>
        <charset val="128"/>
      </rPr>
      <t>(西暦表示)</t>
    </r>
    <rPh sb="0" eb="2">
      <t>セイネン</t>
    </rPh>
    <rPh sb="2" eb="4">
      <t>ガッピ</t>
    </rPh>
    <rPh sb="6" eb="8">
      <t>セイレキ</t>
    </rPh>
    <rPh sb="8" eb="10">
      <t>ヒョウジ</t>
    </rPh>
    <phoneticPr fontId="3"/>
  </si>
  <si>
    <t>年　齢</t>
    <rPh sb="0" eb="1">
      <t>トシ</t>
    </rPh>
    <rPh sb="2" eb="3">
      <t>トシ</t>
    </rPh>
    <phoneticPr fontId="3"/>
  </si>
  <si>
    <t>バタフライ</t>
  </si>
  <si>
    <t>申込記録</t>
    <rPh sb="0" eb="2">
      <t>モウシコミ</t>
    </rPh>
    <rPh sb="2" eb="4">
      <t>キロク</t>
    </rPh>
    <phoneticPr fontId="3"/>
  </si>
  <si>
    <t>メドレーリレー</t>
  </si>
  <si>
    <t>フリーリレー</t>
  </si>
  <si>
    <t>コード</t>
  </si>
  <si>
    <t>Ａ～Ｈ</t>
  </si>
  <si>
    <t>のこと。</t>
  </si>
  <si>
    <t>A</t>
  </si>
  <si>
    <t>B</t>
  </si>
  <si>
    <t>C</t>
  </si>
  <si>
    <t>D</t>
  </si>
  <si>
    <t>E</t>
  </si>
  <si>
    <t>F</t>
  </si>
  <si>
    <t>G</t>
  </si>
  <si>
    <t>H</t>
  </si>
  <si>
    <t>↑</t>
  </si>
  <si>
    <t>選手・監督の合計</t>
  </si>
  <si>
    <t>②　リレーのみの人も記入し、リレー欄に○を入れる。</t>
  </si>
  <si>
    <t>都民生涯スポーツ大会会長殿</t>
  </si>
  <si>
    <t>　</t>
  </si>
  <si>
    <t xml:space="preserve"> </t>
  </si>
  <si>
    <t>Ｔ・Ｆ</t>
    <phoneticPr fontId="3"/>
  </si>
  <si>
    <t>Ｗ・Ｔ</t>
    <phoneticPr fontId="3"/>
  </si>
  <si>
    <t>　（６）「記載者」及び「連絡責任者」は、記載事項について照会があった場合に直ちに答えられる者であること。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3"/>
  </si>
  <si>
    <t>　（８）「生年月日」の欄</t>
    <rPh sb="5" eb="7">
      <t>セイネン</t>
    </rPh>
    <rPh sb="7" eb="9">
      <t>ガッピ</t>
    </rPh>
    <rPh sb="11" eb="12">
      <t>ラン</t>
    </rPh>
    <phoneticPr fontId="3"/>
  </si>
  <si>
    <t>　　　様式は東京都体育協会ホームページからエクセル形式でダウンロードできます。</t>
    <rPh sb="3" eb="5">
      <t>ヨウシキ</t>
    </rPh>
    <rPh sb="6" eb="9">
      <t>トウキョウト</t>
    </rPh>
    <rPh sb="9" eb="11">
      <t>タイイク</t>
    </rPh>
    <rPh sb="11" eb="13">
      <t>キョウカイ</t>
    </rPh>
    <rPh sb="25" eb="27">
      <t>ケイシキ</t>
    </rPh>
    <phoneticPr fontId="3"/>
  </si>
  <si>
    <t>　（４）手書きの場合、数字はアラビア数字（１．２．３・・・・）を用いること。</t>
    <rPh sb="4" eb="6">
      <t>テガ</t>
    </rPh>
    <rPh sb="8" eb="10">
      <t>バアイ</t>
    </rPh>
    <rPh sb="11" eb="13">
      <t>スウジ</t>
    </rPh>
    <rPh sb="18" eb="20">
      <t>スウジ</t>
    </rPh>
    <rPh sb="32" eb="33">
      <t>モチ</t>
    </rPh>
    <phoneticPr fontId="3"/>
  </si>
  <si>
    <t>・様式は(公財)東京都体育協会ホームページからエクセル形式でダウンロードできます。</t>
    <rPh sb="5" eb="6">
      <t>コウ</t>
    </rPh>
    <rPh sb="6" eb="7">
      <t>ザイ</t>
    </rPh>
    <phoneticPr fontId="3"/>
  </si>
  <si>
    <t xml:space="preserve">　　　　　　　　　　　　　　　 </t>
    <phoneticPr fontId="3"/>
  </si>
  <si>
    <t>区    市   町    村</t>
    <rPh sb="0" eb="1">
      <t>ク</t>
    </rPh>
    <rPh sb="5" eb="6">
      <t>シ</t>
    </rPh>
    <rPh sb="9" eb="10">
      <t>マチ</t>
    </rPh>
    <rPh sb="14" eb="15">
      <t>ムラ</t>
    </rPh>
    <phoneticPr fontId="3"/>
  </si>
  <si>
    <t>日</t>
    <rPh sb="0" eb="1">
      <t>ヒ</t>
    </rPh>
    <phoneticPr fontId="3"/>
  </si>
  <si>
    <t>月</t>
    <rPh sb="0" eb="1">
      <t>ツキ</t>
    </rPh>
    <phoneticPr fontId="3"/>
  </si>
  <si>
    <t>区　市　町　村</t>
    <rPh sb="0" eb="1">
      <t>ク</t>
    </rPh>
    <rPh sb="2" eb="3">
      <t>シ</t>
    </rPh>
    <rPh sb="4" eb="5">
      <t>マチ</t>
    </rPh>
    <rPh sb="6" eb="7">
      <t>ムラ</t>
    </rPh>
    <phoneticPr fontId="3"/>
  </si>
  <si>
    <t>　　　　　　　　　　　　　　　</t>
    <phoneticPr fontId="3"/>
  </si>
  <si>
    <t>　　　　　　　　　　　　</t>
    <phoneticPr fontId="3"/>
  </si>
  <si>
    <t xml:space="preserve">　　　　　　　　　　　　         </t>
    <phoneticPr fontId="3"/>
  </si>
  <si>
    <t>区 市 町 村</t>
    <rPh sb="0" eb="1">
      <t>ク</t>
    </rPh>
    <rPh sb="2" eb="3">
      <t>シ</t>
    </rPh>
    <rPh sb="4" eb="5">
      <t>マチ</t>
    </rPh>
    <rPh sb="6" eb="7">
      <t>ムラ</t>
    </rPh>
    <phoneticPr fontId="3"/>
  </si>
  <si>
    <t>月</t>
    <rPh sb="0" eb="1">
      <t>ツキ</t>
    </rPh>
    <phoneticPr fontId="3"/>
  </si>
  <si>
    <t>日</t>
    <rPh sb="0" eb="1">
      <t>ヒ</t>
    </rPh>
    <phoneticPr fontId="3"/>
  </si>
  <si>
    <t xml:space="preserve">　　　　　　　　　　　　　　　 </t>
    <phoneticPr fontId="3"/>
  </si>
  <si>
    <t>区  市  町  村</t>
    <rPh sb="0" eb="1">
      <t>ク</t>
    </rPh>
    <rPh sb="3" eb="4">
      <t>シ</t>
    </rPh>
    <rPh sb="6" eb="7">
      <t>マチ</t>
    </rPh>
    <rPh sb="9" eb="10">
      <t>ムラ</t>
    </rPh>
    <phoneticPr fontId="3"/>
  </si>
  <si>
    <t>　　　　　　　　　　　　　　　 　　</t>
    <phoneticPr fontId="3"/>
  </si>
  <si>
    <t>区　市　町　村</t>
    <rPh sb="0" eb="1">
      <t>ク</t>
    </rPh>
    <rPh sb="2" eb="3">
      <t>シ</t>
    </rPh>
    <rPh sb="4" eb="5">
      <t>マチ</t>
    </rPh>
    <rPh sb="6" eb="7">
      <t>ムラ</t>
    </rPh>
    <phoneticPr fontId="3"/>
  </si>
  <si>
    <t>月</t>
    <rPh sb="0" eb="1">
      <t>ツキ</t>
    </rPh>
    <phoneticPr fontId="3"/>
  </si>
  <si>
    <t>日</t>
    <rPh sb="0" eb="1">
      <t>ヒ</t>
    </rPh>
    <phoneticPr fontId="3"/>
  </si>
  <si>
    <t>　　　　　　　　　　　　　　　</t>
    <phoneticPr fontId="3"/>
  </si>
  <si>
    <t>　　　　　　　　　　　　　　　　　　　</t>
    <phoneticPr fontId="3"/>
  </si>
  <si>
    <t>区　市　町　村</t>
    <rPh sb="0" eb="1">
      <t>ク</t>
    </rPh>
    <rPh sb="2" eb="3">
      <t>シ</t>
    </rPh>
    <rPh sb="4" eb="5">
      <t>マチ</t>
    </rPh>
    <rPh sb="6" eb="7">
      <t>ムラ</t>
    </rPh>
    <phoneticPr fontId="3"/>
  </si>
  <si>
    <t>区 市 町 村</t>
    <rPh sb="0" eb="1">
      <t>ク</t>
    </rPh>
    <rPh sb="2" eb="3">
      <t>シ</t>
    </rPh>
    <rPh sb="4" eb="5">
      <t>マチ</t>
    </rPh>
    <rPh sb="6" eb="7">
      <t>ムラ</t>
    </rPh>
    <phoneticPr fontId="3"/>
  </si>
  <si>
    <t>　みずほ銀行  渋谷支店　（普）３３４１９３７</t>
    <phoneticPr fontId="3"/>
  </si>
  <si>
    <t>主　催　　　(公財）東京都体育協会</t>
    <rPh sb="0" eb="1">
      <t>オモ</t>
    </rPh>
    <rPh sb="2" eb="3">
      <t>サイ</t>
    </rPh>
    <rPh sb="7" eb="8">
      <t>コウ</t>
    </rPh>
    <rPh sb="8" eb="9">
      <t>ザイ</t>
    </rPh>
    <rPh sb="10" eb="13">
      <t>トウキョウト</t>
    </rPh>
    <rPh sb="13" eb="15">
      <t>タイイク</t>
    </rPh>
    <rPh sb="15" eb="17">
      <t>キョウカイ</t>
    </rPh>
    <phoneticPr fontId="3"/>
  </si>
  <si>
    <t>　　　　　　　東　　　　　京　　　　　都</t>
    <rPh sb="7" eb="8">
      <t>ヒガシ</t>
    </rPh>
    <rPh sb="13" eb="14">
      <t>キョウ</t>
    </rPh>
    <rPh sb="19" eb="20">
      <t>ト</t>
    </rPh>
    <phoneticPr fontId="3"/>
  </si>
  <si>
    <t>大島支庁管内</t>
    <rPh sb="0" eb="2">
      <t>オオシマ</t>
    </rPh>
    <rPh sb="2" eb="4">
      <t>シチョウ</t>
    </rPh>
    <rPh sb="4" eb="5">
      <t>カン</t>
    </rPh>
    <rPh sb="5" eb="6">
      <t>ナイ</t>
    </rPh>
    <phoneticPr fontId="3"/>
  </si>
  <si>
    <t>三宅支庁管内</t>
    <rPh sb="0" eb="2">
      <t>ミヤケ</t>
    </rPh>
    <rPh sb="2" eb="4">
      <t>シチョウ</t>
    </rPh>
    <rPh sb="4" eb="5">
      <t>カン</t>
    </rPh>
    <rPh sb="5" eb="6">
      <t>ナイ</t>
    </rPh>
    <phoneticPr fontId="3"/>
  </si>
  <si>
    <t>八丈支庁管内</t>
    <rPh sb="0" eb="2">
      <t>ハチジョウ</t>
    </rPh>
    <rPh sb="2" eb="4">
      <t>シチョウ</t>
    </rPh>
    <rPh sb="4" eb="5">
      <t>カン</t>
    </rPh>
    <rPh sb="5" eb="6">
      <t>ナイ</t>
    </rPh>
    <phoneticPr fontId="3"/>
  </si>
  <si>
    <t>様式１－１</t>
    <rPh sb="0" eb="2">
      <t>ヨウシキ</t>
    </rPh>
    <phoneticPr fontId="3"/>
  </si>
  <si>
    <r>
      <t>［　大会本部　・　競技団体　］に提出いたします。（</t>
    </r>
    <r>
      <rPr>
        <b/>
        <sz val="10"/>
        <rFont val="ＭＳ Ｐゴシック"/>
        <family val="3"/>
        <charset val="128"/>
      </rPr>
      <t>地区体協から両方に同時に提出のこと。</t>
    </r>
    <r>
      <rPr>
        <sz val="10"/>
        <rFont val="ＭＳ Ｐゴシック"/>
        <family val="3"/>
        <charset val="128"/>
      </rPr>
      <t>）</t>
    </r>
    <rPh sb="25" eb="27">
      <t>チク</t>
    </rPh>
    <rPh sb="27" eb="29">
      <t>タイキョウ</t>
    </rPh>
    <rPh sb="31" eb="33">
      <t>リョウホウ</t>
    </rPh>
    <rPh sb="34" eb="36">
      <t>ドウジ</t>
    </rPh>
    <rPh sb="37" eb="39">
      <t>テイシュツ</t>
    </rPh>
    <phoneticPr fontId="3"/>
  </si>
  <si>
    <t>種　　別</t>
    <rPh sb="0" eb="1">
      <t>シュ</t>
    </rPh>
    <rPh sb="3" eb="4">
      <t>ベツ</t>
    </rPh>
    <phoneticPr fontId="3"/>
  </si>
  <si>
    <t>大会期日</t>
    <rPh sb="0" eb="2">
      <t>タイカイ</t>
    </rPh>
    <rPh sb="2" eb="4">
      <t>キジツ</t>
    </rPh>
    <phoneticPr fontId="3"/>
  </si>
  <si>
    <t>変更前選手氏名</t>
    <rPh sb="0" eb="2">
      <t>ヘンコウ</t>
    </rPh>
    <rPh sb="2" eb="3">
      <t>マエ</t>
    </rPh>
    <rPh sb="3" eb="5">
      <t>センシュ</t>
    </rPh>
    <rPh sb="5" eb="7">
      <t>シメイ</t>
    </rPh>
    <phoneticPr fontId="3"/>
  </si>
  <si>
    <t>変更後選手</t>
    <rPh sb="0" eb="2">
      <t>ヘンコウ</t>
    </rPh>
    <rPh sb="2" eb="3">
      <t>ゴ</t>
    </rPh>
    <rPh sb="3" eb="5">
      <t>センシュ</t>
    </rPh>
    <phoneticPr fontId="3"/>
  </si>
  <si>
    <t>性　　別</t>
    <rPh sb="0" eb="1">
      <t>セイ</t>
    </rPh>
    <rPh sb="3" eb="4">
      <t>ベツ</t>
    </rPh>
    <phoneticPr fontId="3"/>
  </si>
  <si>
    <t>男　　・　女</t>
    <rPh sb="0" eb="1">
      <t>オトコ</t>
    </rPh>
    <rPh sb="5" eb="6">
      <t>オンナ</t>
    </rPh>
    <phoneticPr fontId="3"/>
  </si>
  <si>
    <t>氏　　　名</t>
    <rPh sb="0" eb="1">
      <t>シ</t>
    </rPh>
    <rPh sb="4" eb="5">
      <t>ナ</t>
    </rPh>
    <phoneticPr fontId="3"/>
  </si>
  <si>
    <t>年　　　齢</t>
    <rPh sb="0" eb="1">
      <t>ネン</t>
    </rPh>
    <rPh sb="4" eb="5">
      <t>トシ</t>
    </rPh>
    <phoneticPr fontId="3"/>
  </si>
  <si>
    <t>年　　　　　月　　　　　　日</t>
    <rPh sb="0" eb="1">
      <t>ネン</t>
    </rPh>
    <rPh sb="6" eb="7">
      <t>ツキ</t>
    </rPh>
    <rPh sb="13" eb="14">
      <t>ヒ</t>
    </rPh>
    <phoneticPr fontId="3"/>
  </si>
  <si>
    <t>自宅住所</t>
    <rPh sb="0" eb="2">
      <t>ジタク</t>
    </rPh>
    <rPh sb="2" eb="4">
      <t>ジュウショ</t>
    </rPh>
    <phoneticPr fontId="3"/>
  </si>
  <si>
    <t>自宅電話</t>
    <rPh sb="0" eb="2">
      <t>ジタク</t>
    </rPh>
    <rPh sb="2" eb="4">
      <t>デンワ</t>
    </rPh>
    <phoneticPr fontId="3"/>
  </si>
  <si>
    <t>勤務先名
または
スポーツ団体名</t>
    <rPh sb="0" eb="3">
      <t>キンムサキ</t>
    </rPh>
    <rPh sb="3" eb="4">
      <t>メイ</t>
    </rPh>
    <rPh sb="13" eb="15">
      <t>ダンタイ</t>
    </rPh>
    <rPh sb="15" eb="16">
      <t>メイ</t>
    </rPh>
    <phoneticPr fontId="3"/>
  </si>
  <si>
    <t>勤務先または
スポーツ団体
所在地</t>
    <rPh sb="0" eb="3">
      <t>キンムサキ</t>
    </rPh>
    <rPh sb="11" eb="13">
      <t>ダンタイ</t>
    </rPh>
    <rPh sb="14" eb="17">
      <t>ショザイチ</t>
    </rPh>
    <phoneticPr fontId="3"/>
  </si>
  <si>
    <t>備　　　　考</t>
    <rPh sb="0" eb="1">
      <t>ソナエ</t>
    </rPh>
    <rPh sb="5" eb="6">
      <t>コウ</t>
    </rPh>
    <phoneticPr fontId="3"/>
  </si>
  <si>
    <t>上記のとおり、特別な事情があると認め、選手を変更します。</t>
    <rPh sb="0" eb="2">
      <t>ジョウキ</t>
    </rPh>
    <rPh sb="7" eb="9">
      <t>トクベツ</t>
    </rPh>
    <rPh sb="10" eb="12">
      <t>ジジョウ</t>
    </rPh>
    <rPh sb="16" eb="17">
      <t>ミト</t>
    </rPh>
    <rPh sb="19" eb="21">
      <t>センシュ</t>
    </rPh>
    <rPh sb="22" eb="24">
      <t>ヘンコウ</t>
    </rPh>
    <phoneticPr fontId="3"/>
  </si>
  <si>
    <t>地区体協担当者氏名（</t>
    <rPh sb="0" eb="2">
      <t>チク</t>
    </rPh>
    <rPh sb="2" eb="4">
      <t>タイキョウ</t>
    </rPh>
    <rPh sb="4" eb="7">
      <t>タントウシャ</t>
    </rPh>
    <rPh sb="7" eb="9">
      <t>シメイ</t>
    </rPh>
    <phoneticPr fontId="3"/>
  </si>
  <si>
    <t>地区体協電話番号　（</t>
    <rPh sb="0" eb="2">
      <t>チク</t>
    </rPh>
    <rPh sb="2" eb="4">
      <t>タイキョウ</t>
    </rPh>
    <rPh sb="4" eb="6">
      <t>デンワ</t>
    </rPh>
    <rPh sb="6" eb="8">
      <t>バンゴウ</t>
    </rPh>
    <phoneticPr fontId="3"/>
  </si>
  <si>
    <t>※　会長印の事前押印及び複写と認められる場合は、変更を認めない。</t>
    <rPh sb="2" eb="4">
      <t>カイチョウ</t>
    </rPh>
    <rPh sb="4" eb="5">
      <t>イン</t>
    </rPh>
    <rPh sb="6" eb="8">
      <t>ジゼン</t>
    </rPh>
    <rPh sb="8" eb="10">
      <t>オウイン</t>
    </rPh>
    <rPh sb="10" eb="11">
      <t>オヨ</t>
    </rPh>
    <rPh sb="12" eb="14">
      <t>フクシャ</t>
    </rPh>
    <rPh sb="15" eb="16">
      <t>ミト</t>
    </rPh>
    <rPh sb="20" eb="22">
      <t>バアイ</t>
    </rPh>
    <rPh sb="24" eb="26">
      <t>ヘンコウ</t>
    </rPh>
    <rPh sb="27" eb="28">
      <t>ミト</t>
    </rPh>
    <phoneticPr fontId="3"/>
  </si>
  <si>
    <t>）</t>
    <phoneticPr fontId="3"/>
  </si>
  <si>
    <t>ふりがな</t>
    <phoneticPr fontId="3"/>
  </si>
  <si>
    <t>競　　技　　名</t>
  </si>
  <si>
    <t>柔道競技</t>
  </si>
  <si>
    <t>種　別</t>
  </si>
  <si>
    <t>大　会　期　日</t>
  </si>
  <si>
    <t>欠席選手</t>
  </si>
  <si>
    <t>ふりがな</t>
  </si>
  <si>
    <t>氏　　名</t>
  </si>
  <si>
    <t>年　　齢</t>
  </si>
  <si>
    <t>歳</t>
  </si>
  <si>
    <t>年　　　　月　　　　日</t>
  </si>
  <si>
    <t>自宅住所</t>
  </si>
  <si>
    <t>自宅電話</t>
  </si>
  <si>
    <t>勤務先名</t>
  </si>
  <si>
    <t>所在地</t>
  </si>
  <si>
    <t>備　　考</t>
  </si>
  <si>
    <t>欠席理由</t>
  </si>
  <si>
    <t>上記のとおり、大会を欠席いたします。</t>
  </si>
  <si>
    <t>当該主管競技団体会長　殿</t>
  </si>
  <si>
    <t>様式１－２</t>
    <phoneticPr fontId="3"/>
  </si>
  <si>
    <t>　　　　提出されない場合は次年度のエントリーを認めない。</t>
    <phoneticPr fontId="3"/>
  </si>
  <si>
    <t>電話番号</t>
    <rPh sb="0" eb="2">
      <t>デンワ</t>
    </rPh>
    <rPh sb="2" eb="4">
      <t>バンゴウ</t>
    </rPh>
    <phoneticPr fontId="3"/>
  </si>
  <si>
    <t>不可</t>
    <rPh sb="0" eb="2">
      <t>フカ</t>
    </rPh>
    <phoneticPr fontId="3"/>
  </si>
  <si>
    <t>　口座名カタカナ表記　</t>
    <phoneticPr fontId="3"/>
  </si>
  <si>
    <t>勤務先(ｽﾎﾟｰﾂ団体)の欄は、住所（自宅）と出場する区市町村が異なる場合のみ記入すること。</t>
    <phoneticPr fontId="3"/>
  </si>
  <si>
    <t>　口　座　名</t>
    <phoneticPr fontId="3"/>
  </si>
  <si>
    <t>公益財団法人東京都体育協会</t>
    <phoneticPr fontId="3"/>
  </si>
  <si>
    <t>　　　　７．リレーにエントリーする者はリレー欄に〇をする。（６名以内）</t>
    <rPh sb="17" eb="18">
      <t>モノ</t>
    </rPh>
    <rPh sb="22" eb="23">
      <t>ラン</t>
    </rPh>
    <rPh sb="31" eb="32">
      <t>メイ</t>
    </rPh>
    <rPh sb="32" eb="34">
      <t>イナイ</t>
    </rPh>
    <phoneticPr fontId="3"/>
  </si>
  <si>
    <t>三部　コンペ　種目  Ｗ・Ｔ・Ｒ・Ｃ　当日会場にて受付、組み合わせは抽選による。</t>
    <rPh sb="0" eb="2">
      <t>サンブ</t>
    </rPh>
    <phoneticPr fontId="3"/>
  </si>
  <si>
    <t>☓</t>
    <phoneticPr fontId="3"/>
  </si>
  <si>
    <t>e</t>
    <phoneticPr fontId="3"/>
  </si>
  <si>
    <t>e</t>
    <phoneticPr fontId="3"/>
  </si>
  <si>
    <t>　　　　５．PC入力では、英数半角で上記「４」のとおり正しく入力されると、年齢欄に表示される。60歳以上の欄は性別が選択されていないと年齢が</t>
    <rPh sb="8" eb="10">
      <t>ニュウリョク</t>
    </rPh>
    <rPh sb="13" eb="17">
      <t>エイスウハンカク</t>
    </rPh>
    <rPh sb="18" eb="20">
      <t>ジョウキ</t>
    </rPh>
    <rPh sb="27" eb="28">
      <t>タダ</t>
    </rPh>
    <rPh sb="30" eb="32">
      <t>ニュウリョク</t>
    </rPh>
    <rPh sb="37" eb="39">
      <t>ネンレイ</t>
    </rPh>
    <rPh sb="39" eb="40">
      <t>ラン</t>
    </rPh>
    <rPh sb="41" eb="43">
      <t>ヒョウジ</t>
    </rPh>
    <rPh sb="49" eb="50">
      <t>サイ</t>
    </rPh>
    <rPh sb="50" eb="52">
      <t>イジョウ</t>
    </rPh>
    <rPh sb="53" eb="54">
      <t>ラン</t>
    </rPh>
    <rPh sb="55" eb="57">
      <t>セイベツ</t>
    </rPh>
    <rPh sb="58" eb="60">
      <t>センタク</t>
    </rPh>
    <rPh sb="67" eb="69">
      <t>ネンレイ</t>
    </rPh>
    <phoneticPr fontId="3"/>
  </si>
  <si>
    <t>　　　　　　表示されない。PC入力で年齢欄に「年×」が表示される場合は、年齢条件が合っていない。</t>
    <rPh sb="15" eb="17">
      <t>ニュウリョク</t>
    </rPh>
    <rPh sb="18" eb="20">
      <t>ネンレイ</t>
    </rPh>
    <rPh sb="20" eb="21">
      <t>ラン</t>
    </rPh>
    <rPh sb="23" eb="24">
      <t>ネン</t>
    </rPh>
    <rPh sb="27" eb="29">
      <t>ヒョウジ</t>
    </rPh>
    <rPh sb="32" eb="34">
      <t>バアイ</t>
    </rPh>
    <rPh sb="36" eb="38">
      <t>ネンレイ</t>
    </rPh>
    <rPh sb="38" eb="40">
      <t>ジョウケン</t>
    </rPh>
    <rPh sb="41" eb="42">
      <t>ア</t>
    </rPh>
    <phoneticPr fontId="3"/>
  </si>
  <si>
    <t>不可</t>
    <rPh sb="0" eb="2">
      <t>フカ</t>
    </rPh>
    <phoneticPr fontId="3"/>
  </si>
  <si>
    <t>コーチ</t>
    <phoneticPr fontId="3"/>
  </si>
  <si>
    <t>⑦　勤務先(ｽﾎﾟｰﾂ団体)の欄は、自宅住所と出場する区市町村が異なる場合のみ記入すること。</t>
    <rPh sb="2" eb="5">
      <t>キンムサキ</t>
    </rPh>
    <rPh sb="10" eb="12">
      <t>ダンタイ</t>
    </rPh>
    <rPh sb="12" eb="13">
      <t>）</t>
    </rPh>
    <rPh sb="14" eb="16">
      <t>ランハ</t>
    </rPh>
    <rPh sb="17" eb="19">
      <t>ジタク</t>
    </rPh>
    <rPh sb="19" eb="21">
      <t>ジュウショ</t>
    </rPh>
    <rPh sb="21" eb="22">
      <t>（</t>
    </rPh>
    <rPh sb="22" eb="26">
      <t>シュツジョウスル</t>
    </rPh>
    <rPh sb="26" eb="31">
      <t>クシチョウソンガ</t>
    </rPh>
    <rPh sb="31" eb="34">
      <t>コトナル</t>
    </rPh>
    <rPh sb="34" eb="38">
      <t>バアイノミ</t>
    </rPh>
    <rPh sb="38" eb="42">
      <t>キニュウスル</t>
    </rPh>
    <phoneticPr fontId="3"/>
  </si>
  <si>
    <t>自宅住所(住民票所在地)</t>
    <rPh sb="0" eb="1">
      <t>ジ</t>
    </rPh>
    <rPh sb="1" eb="2">
      <t>タク</t>
    </rPh>
    <rPh sb="2" eb="3">
      <t>ジュウ</t>
    </rPh>
    <rPh sb="3" eb="4">
      <t>ショ</t>
    </rPh>
    <rPh sb="5" eb="8">
      <t>ジュウミンヒョウ</t>
    </rPh>
    <rPh sb="8" eb="11">
      <t>ショザイチ</t>
    </rPh>
    <phoneticPr fontId="3"/>
  </si>
  <si>
    <t>　勤務先(ｽﾎﾟｰﾂ団体)の欄は、自宅住所と出場する区市町村が異なる場合のみ記入すること。</t>
    <rPh sb="17" eb="19">
      <t>ジタク</t>
    </rPh>
    <phoneticPr fontId="3"/>
  </si>
  <si>
    <t>　　　　2．勤務先(スポーツ団体)の欄は、住所(自宅)と出場する区市町村が異なる場合のみ記入すること。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</si>
  <si>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　       4．PC入力では、生年月日が英数半角で上記「3」のとおり正しく入力されて年齢条件にあっていると、年齢欄に表示される。</t>
    <rPh sb="12" eb="14">
      <t>ニュウリョク</t>
    </rPh>
    <rPh sb="17" eb="19">
      <t>セイネン</t>
    </rPh>
    <rPh sb="19" eb="21">
      <t>ガッピ</t>
    </rPh>
    <rPh sb="22" eb="24">
      <t>エイスウ</t>
    </rPh>
    <rPh sb="24" eb="26">
      <t>ハンカク</t>
    </rPh>
    <rPh sb="27" eb="29">
      <t>ジョウキ</t>
    </rPh>
    <rPh sb="36" eb="37">
      <t>タダ</t>
    </rPh>
    <rPh sb="39" eb="41">
      <t>ニュウリョク</t>
    </rPh>
    <rPh sb="44" eb="46">
      <t>ネンレイ</t>
    </rPh>
    <rPh sb="46" eb="48">
      <t>ジョウケン</t>
    </rPh>
    <rPh sb="56" eb="59">
      <t>ネンレイラン</t>
    </rPh>
    <rPh sb="60" eb="62">
      <t>ヒョウジ</t>
    </rPh>
    <phoneticPr fontId="3"/>
  </si>
  <si>
    <t xml:space="preserve">      　　　PC入力で「年齢×」と表示された場合は、年齢条件を満たしていない。</t>
    <rPh sb="11" eb="13">
      <t>ニュウリョク</t>
    </rPh>
    <rPh sb="15" eb="17">
      <t>ネンレイ</t>
    </rPh>
    <rPh sb="20" eb="22">
      <t>ヒョウジ</t>
    </rPh>
    <rPh sb="25" eb="27">
      <t>バアイ</t>
    </rPh>
    <rPh sb="29" eb="31">
      <t>ネンレイ</t>
    </rPh>
    <rPh sb="31" eb="33">
      <t>ジョウケン</t>
    </rPh>
    <rPh sb="34" eb="35">
      <t>ミ</t>
    </rPh>
    <phoneticPr fontId="3"/>
  </si>
  <si>
    <t>　　　　５．PC入力では、英数半角で上記「３」のとおり正しく入力すると、年齢欄に表示される。</t>
    <rPh sb="8" eb="10">
      <t>ニュウリョク</t>
    </rPh>
    <rPh sb="13" eb="15">
      <t>エイスウ</t>
    </rPh>
    <rPh sb="15" eb="17">
      <t>ハンカク</t>
    </rPh>
    <rPh sb="18" eb="20">
      <t>ジョウキ</t>
    </rPh>
    <rPh sb="27" eb="28">
      <t>タダ</t>
    </rPh>
    <rPh sb="30" eb="32">
      <t>ニュウリョク</t>
    </rPh>
    <rPh sb="36" eb="38">
      <t>ネンレイ</t>
    </rPh>
    <rPh sb="38" eb="39">
      <t>ラン</t>
    </rPh>
    <rPh sb="40" eb="42">
      <t>ヒョウジ</t>
    </rPh>
    <phoneticPr fontId="3"/>
  </si>
  <si>
    <r>
      <t>　（２）記入様式は、</t>
    </r>
    <r>
      <rPr>
        <u/>
        <sz val="10"/>
        <rFont val="ＭＳ Ｐ明朝"/>
        <family val="1"/>
        <charset val="128"/>
      </rPr>
      <t>今年度の様式を使用</t>
    </r>
    <r>
      <rPr>
        <sz val="10"/>
        <rFont val="ＭＳ Ｐ明朝"/>
        <family val="1"/>
        <charset val="128"/>
      </rPr>
      <t>すること。</t>
    </r>
    <r>
      <rPr>
        <b/>
        <u/>
        <sz val="10"/>
        <rFont val="ＭＳ Ｐ明朝"/>
        <family val="1"/>
        <charset val="128"/>
      </rPr>
      <t>旧年度様式や独自様式は受け付けない。</t>
    </r>
    <rPh sb="4" eb="6">
      <t>キニュウ</t>
    </rPh>
    <rPh sb="6" eb="8">
      <t>ヨウシキ</t>
    </rPh>
    <rPh sb="10" eb="13">
      <t>コンネンド</t>
    </rPh>
    <rPh sb="14" eb="16">
      <t>ヨウシキ</t>
    </rPh>
    <rPh sb="16" eb="18">
      <t>テイヨウシキ</t>
    </rPh>
    <rPh sb="17" eb="19">
      <t>シヨウ</t>
    </rPh>
    <rPh sb="24" eb="27">
      <t>キュウネンド</t>
    </rPh>
    <rPh sb="27" eb="29">
      <t>ヨウシキ</t>
    </rPh>
    <rPh sb="30" eb="32">
      <t>ドクジ</t>
    </rPh>
    <rPh sb="32" eb="34">
      <t>ヨウシキ</t>
    </rPh>
    <rPh sb="35" eb="36">
      <t>ウ</t>
    </rPh>
    <rPh sb="37" eb="38">
      <t>ツ</t>
    </rPh>
    <phoneticPr fontId="3"/>
  </si>
  <si>
    <t>　　　　４．生年月日は、昭和は頭にＳをつける。ＰＣ入力の場合は半角英数で「S40.5.1」のように入力する。※年齢は、本年4月1日現在による。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rPh sb="55" eb="57">
      <t>ネンレイ</t>
    </rPh>
    <rPh sb="59" eb="61">
      <t>ホンネン</t>
    </rPh>
    <rPh sb="62" eb="63">
      <t>ガツ</t>
    </rPh>
    <rPh sb="64" eb="65">
      <t>ヒ</t>
    </rPh>
    <rPh sb="65" eb="67">
      <t>ゲンザイ</t>
    </rPh>
    <phoneticPr fontId="3"/>
  </si>
  <si>
    <t>⑨　生年月日は、西暦で記入する。※年齢は、本年4月1日現在による。</t>
    <rPh sb="2" eb="4">
      <t>セイネン</t>
    </rPh>
    <rPh sb="4" eb="6">
      <t>ガッピ</t>
    </rPh>
    <rPh sb="8" eb="10">
      <t>セイレキ</t>
    </rPh>
    <rPh sb="11" eb="13">
      <t>キニュウ</t>
    </rPh>
    <phoneticPr fontId="3"/>
  </si>
  <si>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3"/>
  </si>
  <si>
    <t>　　　　６．年齢は、本年４月１日現在による。</t>
    <rPh sb="10" eb="11">
      <t>ホン</t>
    </rPh>
    <phoneticPr fontId="3"/>
  </si>
  <si>
    <t>　（９）住所については、都内の住民票所在地を自宅住所とします。</t>
    <rPh sb="4" eb="6">
      <t>ジュウショ</t>
    </rPh>
    <rPh sb="12" eb="14">
      <t>トナイ</t>
    </rPh>
    <rPh sb="15" eb="18">
      <t>ジュウミンヒョウ</t>
    </rPh>
    <rPh sb="18" eb="21">
      <t>ショザイチ</t>
    </rPh>
    <rPh sb="22" eb="24">
      <t>ジタク</t>
    </rPh>
    <rPh sb="24" eb="26">
      <t>ジュウショ</t>
    </rPh>
    <phoneticPr fontId="3"/>
  </si>
  <si>
    <r>
      <t>　　　　２．自宅住所欄には、必ず</t>
    </r>
    <r>
      <rPr>
        <b/>
        <sz val="10"/>
        <rFont val="ＭＳ Ｐ明朝"/>
        <family val="1"/>
        <charset val="128"/>
      </rPr>
      <t>現住所（住民票所在地）</t>
    </r>
    <r>
      <rPr>
        <sz val="10"/>
        <rFont val="ＭＳ Ｐ明朝"/>
        <family val="1"/>
        <charset val="128"/>
      </rPr>
      <t>を記入すること。</t>
    </r>
    <rPh sb="6" eb="8">
      <t>ジタク</t>
    </rPh>
    <rPh sb="8" eb="10">
      <t>ジュウショ</t>
    </rPh>
    <rPh sb="10" eb="11">
      <t>ラン</t>
    </rPh>
    <rPh sb="14" eb="15">
      <t>カナラ</t>
    </rPh>
    <rPh sb="16" eb="19">
      <t>ゲンジュウショ</t>
    </rPh>
    <rPh sb="20" eb="23">
      <t>ジュウミンヒョウ</t>
    </rPh>
    <rPh sb="23" eb="26">
      <t>ショザイチ</t>
    </rPh>
    <rPh sb="28" eb="30">
      <t>キニュウ</t>
    </rPh>
    <phoneticPr fontId="3"/>
  </si>
  <si>
    <t>　　　　５．年齢は、本年４月１日現在による。</t>
    <rPh sb="10" eb="12">
      <t>ホンネン</t>
    </rPh>
    <phoneticPr fontId="3"/>
  </si>
  <si>
    <r>
      <rPr>
        <sz val="10"/>
        <rFont val="ＭＳ Ｐ明朝"/>
        <family val="1"/>
        <charset val="128"/>
      </rPr>
      <t>　　　　　　</t>
    </r>
    <r>
      <rPr>
        <u/>
        <sz val="10"/>
        <rFont val="ＭＳ Ｐ明朝"/>
        <family val="1"/>
        <charset val="128"/>
      </rPr>
      <t>既婚欄は、４３歳未満で出場する者に必要なので、既婚者は○をつける。</t>
    </r>
    <rPh sb="6" eb="8">
      <t>キコン</t>
    </rPh>
    <rPh sb="8" eb="9">
      <t>ラン</t>
    </rPh>
    <rPh sb="13" eb="14">
      <t>サイ</t>
    </rPh>
    <rPh sb="14" eb="16">
      <t>ミマン</t>
    </rPh>
    <rPh sb="17" eb="19">
      <t>シュツジョウ</t>
    </rPh>
    <rPh sb="21" eb="22">
      <t>シャ</t>
    </rPh>
    <rPh sb="23" eb="25">
      <t>ヒツヨウ</t>
    </rPh>
    <rPh sb="29" eb="32">
      <t>キコンシャ</t>
    </rPh>
    <phoneticPr fontId="3"/>
  </si>
  <si>
    <t>　　　　２．年齢基準は本年４月１日現在の満年齢による。</t>
    <rPh sb="11" eb="12">
      <t>ホン</t>
    </rPh>
    <phoneticPr fontId="3"/>
  </si>
  <si>
    <r>
      <t>６．住所欄には必ず</t>
    </r>
    <r>
      <rPr>
        <b/>
        <sz val="8"/>
        <rFont val="ＭＳ Ｐ明朝"/>
        <family val="1"/>
        <charset val="128"/>
      </rPr>
      <t>現住所（住民票所在地）</t>
    </r>
    <r>
      <rPr>
        <sz val="8"/>
        <rFont val="ＭＳ Ｐ明朝"/>
        <family val="1"/>
        <charset val="128"/>
      </rPr>
      <t>を記入すること。</t>
    </r>
    <rPh sb="13" eb="19">
      <t>ジュウミンヒョウショザイチ</t>
    </rPh>
    <phoneticPr fontId="3"/>
  </si>
  <si>
    <r>
      <t>　　　　２．住所欄は、必ず</t>
    </r>
    <r>
      <rPr>
        <b/>
        <sz val="10"/>
        <rFont val="ＭＳ Ｐ明朝"/>
        <family val="1"/>
        <charset val="128"/>
      </rPr>
      <t>現住所(住民票所在地)</t>
    </r>
    <r>
      <rPr>
        <sz val="10"/>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</si>
  <si>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３．年齢は、本年４月１日現在による。</t>
    <rPh sb="6" eb="8">
      <t>ネンレイ</t>
    </rPh>
    <rPh sb="10" eb="11">
      <t>ホン</t>
    </rPh>
    <rPh sb="11" eb="12">
      <t>ネン</t>
    </rPh>
    <rPh sb="13" eb="14">
      <t>ガツ</t>
    </rPh>
    <rPh sb="15" eb="16">
      <t>ヒ</t>
    </rPh>
    <rPh sb="16" eb="18">
      <t>ゲンザイ</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</si>
  <si>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</si>
  <si>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r>
      <t>　　　　２．住所欄は、必ず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</si>
  <si>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0" eb="11">
      <t>ホン</t>
    </rPh>
    <phoneticPr fontId="3"/>
  </si>
  <si>
    <r>
      <t>　　　　３．住所欄は、必ず</t>
    </r>
    <r>
      <rPr>
        <b/>
        <sz val="10"/>
        <color theme="1"/>
        <rFont val="ＭＳ Ｐ明朝"/>
        <family val="1"/>
        <charset val="128"/>
      </rPr>
      <t>現住所(住民票所在地)</t>
    </r>
    <r>
      <rPr>
        <sz val="10"/>
        <color theme="1"/>
        <rFont val="ＭＳ Ｐ明朝"/>
        <family val="1"/>
        <charset val="128"/>
      </rPr>
      <t>を記入すること。</t>
    </r>
    <rPh sb="17" eb="23">
      <t>ジュウミンヒョウショザイチ</t>
    </rPh>
    <phoneticPr fontId="3"/>
  </si>
  <si>
    <r>
      <t>　　　　５．住所欄には、</t>
    </r>
    <r>
      <rPr>
        <b/>
        <sz val="10"/>
        <rFont val="ＭＳ Ｐ明朝"/>
        <family val="1"/>
        <charset val="128"/>
      </rPr>
      <t>必ず現住所(住民票所在地)</t>
    </r>
    <r>
      <rPr>
        <sz val="10"/>
        <rFont val="ＭＳ Ｐ明朝"/>
        <family val="1"/>
        <charset val="128"/>
      </rPr>
      <t>を記入すること。</t>
    </r>
    <rPh sb="18" eb="24">
      <t>ジュウミンヒョウショザイチ</t>
    </rPh>
    <phoneticPr fontId="3"/>
  </si>
  <si>
    <r>
      <t>　　　　５．住所欄には、必ず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</si>
  <si>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４．年齢は、本年４月１日現在による。</t>
    <rPh sb="10" eb="11">
      <t>ホン</t>
    </rPh>
    <phoneticPr fontId="3"/>
  </si>
  <si>
    <r>
      <t>　　　　３．住所欄には、必ず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</si>
  <si>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xml:space="preserve">  ※ 　１．年齢は、本年４月１日現在の年齢とする。</t>
    <rPh sb="7" eb="9">
      <t>ネンレイ</t>
    </rPh>
    <rPh sb="11" eb="12">
      <t>ホン</t>
    </rPh>
    <rPh sb="12" eb="13">
      <t>ネン</t>
    </rPh>
    <rPh sb="14" eb="15">
      <t>ガツ</t>
    </rPh>
    <rPh sb="16" eb="17">
      <t>ヒ</t>
    </rPh>
    <rPh sb="17" eb="19">
      <t>ゲンザイ</t>
    </rPh>
    <rPh sb="20" eb="22">
      <t>ネンレイ</t>
    </rPh>
    <phoneticPr fontId="3"/>
  </si>
  <si>
    <r>
      <t>（注）　１．住所欄は、必ず</t>
    </r>
    <r>
      <rPr>
        <b/>
        <sz val="10"/>
        <color theme="1"/>
        <rFont val="ＭＳ Ｐ明朝"/>
        <family val="1"/>
        <charset val="128"/>
      </rPr>
      <t>現住所(住民票所在地)</t>
    </r>
    <r>
      <rPr>
        <sz val="10"/>
        <color theme="1"/>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</si>
  <si>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７．年齢は、本年４月１日現在による。</t>
    <rPh sb="10" eb="11">
      <t>ホン</t>
    </rPh>
    <phoneticPr fontId="3"/>
  </si>
  <si>
    <r>
      <t>　　　　６．住所欄には、必ず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</si>
  <si>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r>
      <t>　　　　４．</t>
    </r>
    <r>
      <rPr>
        <b/>
        <sz val="10"/>
        <rFont val="ＭＳ Ｐ明朝"/>
        <family val="1"/>
        <charset val="128"/>
      </rPr>
      <t>主将は備考欄に◎印を記入する。</t>
    </r>
    <phoneticPr fontId="3"/>
  </si>
  <si>
    <t>　　　　５．相互審判のできるものは備考欄に○印で記入する。</t>
    <phoneticPr fontId="3"/>
  </si>
  <si>
    <r>
      <t>　　　　２．住所欄には、必ず</t>
    </r>
    <r>
      <rPr>
        <b/>
        <sz val="8"/>
        <color theme="1"/>
        <rFont val="ＭＳ Ｐ明朝"/>
        <family val="1"/>
        <charset val="128"/>
      </rPr>
      <t>現住所(住民票所在地)</t>
    </r>
    <r>
      <rPr>
        <sz val="8"/>
        <color theme="1"/>
        <rFont val="ＭＳ Ｐ明朝"/>
        <family val="1"/>
        <charset val="128"/>
      </rPr>
      <t>を記入すること。</t>
    </r>
    <rPh sb="6" eb="8">
      <t>ジュウショ</t>
    </rPh>
    <rPh sb="8" eb="9">
      <t>ラン</t>
    </rPh>
    <rPh sb="12" eb="13">
      <t>カナラ</t>
    </rPh>
    <rPh sb="14" eb="17">
      <t>ゲンジュウショ</t>
    </rPh>
    <rPh sb="18" eb="24">
      <t>ジュウミンヒョウショザイチ</t>
    </rPh>
    <rPh sb="26" eb="28">
      <t>キニュウ</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</si>
  <si>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</si>
  <si>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t>二部　フォーメイション　曲目：自由　　１チーム４組以上(服装：WDSF規定・平服）　入退場含め５分以内、ＣＤ持参</t>
    <rPh sb="0" eb="2">
      <t>ニブ</t>
    </rPh>
    <rPh sb="12" eb="14">
      <t>キョクモク</t>
    </rPh>
    <rPh sb="15" eb="17">
      <t>ジユウ</t>
    </rPh>
    <rPh sb="24" eb="25">
      <t>クミ</t>
    </rPh>
    <rPh sb="25" eb="27">
      <t>イジョウ</t>
    </rPh>
    <rPh sb="28" eb="30">
      <t>フクソウ</t>
    </rPh>
    <rPh sb="35" eb="37">
      <t>キテイ</t>
    </rPh>
    <rPh sb="38" eb="40">
      <t>ヘイフク</t>
    </rPh>
    <rPh sb="42" eb="45">
      <t>ニュウタイジョウ</t>
    </rPh>
    <rPh sb="45" eb="46">
      <t>フク</t>
    </rPh>
    <rPh sb="48" eb="49">
      <t>フン</t>
    </rPh>
    <rPh sb="49" eb="51">
      <t>イナイ</t>
    </rPh>
    <rPh sb="54" eb="56">
      <t>ジサン</t>
    </rPh>
    <phoneticPr fontId="3"/>
  </si>
  <si>
    <r>
      <t>⑥　</t>
    </r>
    <r>
      <rPr>
        <b/>
        <sz val="10"/>
        <rFont val="ＭＳ Ｐ明朝"/>
        <family val="1"/>
        <charset val="128"/>
      </rPr>
      <t>自宅住所は、住民票所在地である住所</t>
    </r>
    <r>
      <rPr>
        <sz val="10"/>
        <rFont val="ＭＳ Ｐ明朝"/>
        <family val="1"/>
        <charset val="128"/>
      </rPr>
      <t>を記入する。</t>
    </r>
    <rPh sb="2" eb="4">
      <t>ジタク</t>
    </rPh>
    <rPh sb="4" eb="6">
      <t>ジュウショ</t>
    </rPh>
    <rPh sb="8" eb="10">
      <t>ジュウミン</t>
    </rPh>
    <rPh sb="10" eb="11">
      <t>ヒョウ</t>
    </rPh>
    <rPh sb="11" eb="14">
      <t>ショザイチ</t>
    </rPh>
    <rPh sb="17" eb="19">
      <t>ジュウショ</t>
    </rPh>
    <rPh sb="20" eb="22">
      <t>キニュウ</t>
    </rPh>
    <phoneticPr fontId="3"/>
  </si>
  <si>
    <t>100m</t>
    <phoneticPr fontId="3"/>
  </si>
  <si>
    <t>200m</t>
    <phoneticPr fontId="3"/>
  </si>
  <si>
    <t>400m</t>
    <phoneticPr fontId="3"/>
  </si>
  <si>
    <t>800m</t>
    <phoneticPr fontId="3"/>
  </si>
  <si>
    <t>1500m</t>
    <phoneticPr fontId="3"/>
  </si>
  <si>
    <t>5000m</t>
    <phoneticPr fontId="3"/>
  </si>
  <si>
    <t>走高跳</t>
    <phoneticPr fontId="3"/>
  </si>
  <si>
    <t>走幅跳</t>
    <phoneticPr fontId="3"/>
  </si>
  <si>
    <t>三段跳</t>
    <rPh sb="0" eb="2">
      <t>サンダン</t>
    </rPh>
    <rPh sb="2" eb="3">
      <t>ト</t>
    </rPh>
    <phoneticPr fontId="3"/>
  </si>
  <si>
    <t>砲丸投</t>
    <phoneticPr fontId="3"/>
  </si>
  <si>
    <t>円盤投</t>
    <rPh sb="0" eb="3">
      <t>エンバンナ</t>
    </rPh>
    <phoneticPr fontId="3"/>
  </si>
  <si>
    <t>やり投</t>
    <rPh sb="2" eb="3">
      <t>ナ</t>
    </rPh>
    <phoneticPr fontId="3"/>
  </si>
  <si>
    <t>35歳～39歳</t>
    <rPh sb="2" eb="3">
      <t>サイ</t>
    </rPh>
    <rPh sb="6" eb="7">
      <t>サイ</t>
    </rPh>
    <phoneticPr fontId="3"/>
  </si>
  <si>
    <t>45歳以上</t>
    <rPh sb="2" eb="3">
      <t>サイ</t>
    </rPh>
    <rPh sb="3" eb="5">
      <t>イジョウ</t>
    </rPh>
    <phoneticPr fontId="3"/>
  </si>
  <si>
    <t>し
か
け</t>
    <phoneticPr fontId="3"/>
  </si>
  <si>
    <t>名</t>
    <rPh sb="0" eb="1">
      <t>メイ</t>
    </rPh>
    <phoneticPr fontId="3"/>
  </si>
  <si>
    <t>　　　</t>
    <phoneticPr fontId="3"/>
  </si>
  <si>
    <t>【振 込 先】</t>
    <phoneticPr fontId="3"/>
  </si>
  <si>
    <t>名</t>
    <phoneticPr fontId="3"/>
  </si>
  <si>
    <t>名</t>
    <rPh sb="0" eb="1">
      <t>メイ</t>
    </rPh>
    <phoneticPr fontId="3"/>
  </si>
  <si>
    <t>選手数（監督、補欠を
含む）の合計</t>
    <phoneticPr fontId="3"/>
  </si>
  <si>
    <t>名</t>
    <phoneticPr fontId="3"/>
  </si>
  <si>
    <t>選手数（監督含む）の合計</t>
    <rPh sb="0" eb="2">
      <t>センシュ</t>
    </rPh>
    <rPh sb="2" eb="3">
      <t>スウ</t>
    </rPh>
    <rPh sb="4" eb="6">
      <t>カントク</t>
    </rPh>
    <rPh sb="6" eb="7">
      <t>フク</t>
    </rPh>
    <rPh sb="10" eb="12">
      <t>ゴウケイ</t>
    </rPh>
    <phoneticPr fontId="3"/>
  </si>
  <si>
    <t>選手数（監督・補欠含む）の合計</t>
    <rPh sb="0" eb="2">
      <t>センシュ</t>
    </rPh>
    <rPh sb="2" eb="3">
      <t>スウ</t>
    </rPh>
    <rPh sb="4" eb="6">
      <t>カントク</t>
    </rPh>
    <rPh sb="7" eb="9">
      <t>ホケツ</t>
    </rPh>
    <rPh sb="9" eb="10">
      <t>フク</t>
    </rPh>
    <rPh sb="13" eb="15">
      <t>ゴウケイ</t>
    </rPh>
    <phoneticPr fontId="3"/>
  </si>
  <si>
    <t>フリガナ
氏　　名</t>
    <rPh sb="5" eb="6">
      <t>シ</t>
    </rPh>
    <rPh sb="8" eb="9">
      <t>メイ</t>
    </rPh>
    <phoneticPr fontId="3"/>
  </si>
  <si>
    <t>【競技結果及び肖像権に関する取扱い】</t>
    <rPh sb="1" eb="3">
      <t>キョウギ</t>
    </rPh>
    <rPh sb="3" eb="5">
      <t>ケッカ</t>
    </rPh>
    <rPh sb="5" eb="6">
      <t>オヨ</t>
    </rPh>
    <rPh sb="7" eb="9">
      <t>ショウゾウ</t>
    </rPh>
    <rPh sb="9" eb="10">
      <t>ケン</t>
    </rPh>
    <rPh sb="11" eb="12">
      <t>カン</t>
    </rPh>
    <rPh sb="14" eb="16">
      <t>トリアツカ</t>
    </rPh>
    <phoneticPr fontId="3"/>
  </si>
  <si>
    <t>　競技結果(記録)を(公財)東京都体育協会のホームページ等で公開することがあります。</t>
    <rPh sb="1" eb="3">
      <t>キョウギ</t>
    </rPh>
    <rPh sb="3" eb="5">
      <t>ケッカ</t>
    </rPh>
    <rPh sb="6" eb="8">
      <t>キロク</t>
    </rPh>
    <rPh sb="11" eb="12">
      <t>コウ</t>
    </rPh>
    <rPh sb="12" eb="13">
      <t>ザイ</t>
    </rPh>
    <rPh sb="14" eb="17">
      <t>トウキョウト</t>
    </rPh>
    <rPh sb="17" eb="19">
      <t>タイイク</t>
    </rPh>
    <rPh sb="19" eb="21">
      <t>キョウカイ</t>
    </rPh>
    <rPh sb="28" eb="29">
      <t>トウ</t>
    </rPh>
    <rPh sb="30" eb="32">
      <t>コウカイ</t>
    </rPh>
    <phoneticPr fontId="3"/>
  </si>
  <si>
    <t>4×50</t>
    <phoneticPr fontId="3"/>
  </si>
  <si>
    <t>ふりがな</t>
    <phoneticPr fontId="3"/>
  </si>
  <si>
    <r>
      <t>選手数（監督、コーチ、マネージャー</t>
    </r>
    <r>
      <rPr>
        <sz val="9"/>
        <rFont val="ＭＳ Ｐ明朝"/>
        <family val="1"/>
        <charset val="128"/>
      </rPr>
      <t>を含む）の合計</t>
    </r>
    <phoneticPr fontId="3"/>
  </si>
  <si>
    <t>Ｓ・R</t>
    <phoneticPr fontId="3"/>
  </si>
  <si>
    <t>Ｃ・Ｒ</t>
    <phoneticPr fontId="3"/>
  </si>
  <si>
    <t xml:space="preserve"> シルバーⅢ
(２人あわせて130歳以上)</t>
    <rPh sb="8" eb="10">
      <t>フタリ</t>
    </rPh>
    <rPh sb="17" eb="18">
      <t>サイ</t>
    </rPh>
    <rPh sb="18" eb="20">
      <t>イジョウ</t>
    </rPh>
    <phoneticPr fontId="3"/>
  </si>
  <si>
    <r>
      <t>選手数（監督</t>
    </r>
    <r>
      <rPr>
        <sz val="10"/>
        <rFont val="ＭＳ Ｐ明朝"/>
        <family val="1"/>
        <charset val="128"/>
      </rPr>
      <t>を含む）の合計</t>
    </r>
    <rPh sb="0" eb="2">
      <t>センシュ</t>
    </rPh>
    <rPh sb="2" eb="3">
      <t>スウ</t>
    </rPh>
    <rPh sb="4" eb="6">
      <t>カントク</t>
    </rPh>
    <rPh sb="7" eb="8">
      <t>フク</t>
    </rPh>
    <rPh sb="11" eb="13">
      <t>ゴウケイ</t>
    </rPh>
    <phoneticPr fontId="3"/>
  </si>
  <si>
    <t>上記に記された監督と選手の合計（予備登録選手を除く）</t>
    <rPh sb="0" eb="2">
      <t>ジョウキ</t>
    </rPh>
    <rPh sb="3" eb="4">
      <t>シル</t>
    </rPh>
    <rPh sb="7" eb="9">
      <t>カントク</t>
    </rPh>
    <rPh sb="10" eb="12">
      <t>センシュ</t>
    </rPh>
    <rPh sb="13" eb="15">
      <t>ゴウケイ</t>
    </rPh>
    <rPh sb="16" eb="18">
      <t>ヨビ</t>
    </rPh>
    <rPh sb="18" eb="20">
      <t>トウロク</t>
    </rPh>
    <rPh sb="20" eb="22">
      <t>センシュ</t>
    </rPh>
    <rPh sb="23" eb="24">
      <t>ノゾ</t>
    </rPh>
    <phoneticPr fontId="3"/>
  </si>
  <si>
    <t>名</t>
    <phoneticPr fontId="3"/>
  </si>
  <si>
    <t>選手数（監督・補欠を含む）の合計</t>
    <rPh sb="7" eb="9">
      <t>ホケツ</t>
    </rPh>
    <phoneticPr fontId="3"/>
  </si>
  <si>
    <t>選手数（監督・コーチを含む）の合計</t>
    <rPh sb="0" eb="2">
      <t>センシュ</t>
    </rPh>
    <rPh sb="2" eb="3">
      <t>スウ</t>
    </rPh>
    <rPh sb="4" eb="6">
      <t>カントク</t>
    </rPh>
    <rPh sb="11" eb="12">
      <t>フク</t>
    </rPh>
    <rPh sb="15" eb="17">
      <t>ゴウケイ</t>
    </rPh>
    <phoneticPr fontId="3"/>
  </si>
  <si>
    <r>
      <t>選手数（監督、</t>
    </r>
    <r>
      <rPr>
        <sz val="9"/>
        <color theme="1"/>
        <rFont val="ＭＳ Ｐ明朝"/>
        <family val="1"/>
        <charset val="128"/>
      </rPr>
      <t>団体・個人選手を含む）の合計</t>
    </r>
    <rPh sb="7" eb="9">
      <t>ダンタイ</t>
    </rPh>
    <rPh sb="10" eb="12">
      <t>コジン</t>
    </rPh>
    <rPh sb="12" eb="14">
      <t>センシュ</t>
    </rPh>
    <phoneticPr fontId="3"/>
  </si>
  <si>
    <r>
      <t>選手数（監督</t>
    </r>
    <r>
      <rPr>
        <sz val="11"/>
        <rFont val="ＭＳ Ｐ明朝"/>
        <family val="1"/>
        <charset val="128"/>
      </rPr>
      <t>を含む）の合計</t>
    </r>
    <phoneticPr fontId="3"/>
  </si>
  <si>
    <t>Ｃ　級
相当以下</t>
    <rPh sb="2" eb="3">
      <t>キュウ</t>
    </rPh>
    <rPh sb="4" eb="6">
      <t>ソウトウ</t>
    </rPh>
    <rPh sb="6" eb="8">
      <t>イカ</t>
    </rPh>
    <phoneticPr fontId="3"/>
  </si>
  <si>
    <t>１　級
相当以下</t>
    <rPh sb="2" eb="3">
      <t>キュウ</t>
    </rPh>
    <rPh sb="4" eb="6">
      <t>ソウトウ</t>
    </rPh>
    <rPh sb="6" eb="8">
      <t>イカ</t>
    </rPh>
    <phoneticPr fontId="3"/>
  </si>
  <si>
    <r>
      <t>選手数（監督</t>
    </r>
    <r>
      <rPr>
        <sz val="12"/>
        <rFont val="ＭＳ Ｐ明朝"/>
        <family val="1"/>
        <charset val="128"/>
      </rPr>
      <t>を含む）の合計</t>
    </r>
    <phoneticPr fontId="3"/>
  </si>
  <si>
    <t>ザイ）トウキヨウトタイイクキヨウカイ</t>
    <phoneticPr fontId="3"/>
  </si>
  <si>
    <t>　　　　・参加申込書（原本）・・・・Ａ４判</t>
    <rPh sb="5" eb="7">
      <t>サンカ</t>
    </rPh>
    <rPh sb="7" eb="10">
      <t>モウシコミショ</t>
    </rPh>
    <rPh sb="11" eb="13">
      <t>ゲンポン</t>
    </rPh>
    <rPh sb="20" eb="21">
      <t>バン</t>
    </rPh>
    <phoneticPr fontId="3"/>
  </si>
  <si>
    <t>歳</t>
    <phoneticPr fontId="3"/>
  </si>
  <si>
    <r>
      <t>（注）　１．住所欄には、必ず</t>
    </r>
    <r>
      <rPr>
        <b/>
        <sz val="10"/>
        <rFont val="ＭＳ Ｐ明朝"/>
        <family val="1"/>
        <charset val="128"/>
      </rPr>
      <t>自宅住所(住民票所在地)</t>
    </r>
    <r>
      <rPr>
        <sz val="10"/>
        <rFont val="ＭＳ Ｐ明朝"/>
        <family val="1"/>
        <charset val="128"/>
      </rPr>
      <t>を記入すること。</t>
    </r>
    <rPh sb="1" eb="2">
      <t>チュウ</t>
    </rPh>
    <rPh sb="14" eb="16">
      <t>ジタク</t>
    </rPh>
    <rPh sb="21" eb="22">
      <t>ヒョウ</t>
    </rPh>
    <rPh sb="22" eb="25">
      <t>ショザイチ</t>
    </rPh>
    <phoneticPr fontId="3"/>
  </si>
  <si>
    <r>
      <t>　　　　３．住所欄は、必ず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</si>
  <si>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2" eb="14">
      <t>ネンレイ</t>
    </rPh>
    <rPh sb="16" eb="17">
      <t>ホン</t>
    </rPh>
    <rPh sb="17" eb="18">
      <t>ネン</t>
    </rPh>
    <rPh sb="19" eb="20">
      <t>ガツ</t>
    </rPh>
    <rPh sb="21" eb="22">
      <t>ヒ</t>
    </rPh>
    <rPh sb="22" eb="24">
      <t>ゲンザイ</t>
    </rPh>
    <phoneticPr fontId="3"/>
  </si>
  <si>
    <r>
      <t>（注）　１．住所欄は、必ず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</si>
  <si>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６．勤務先(ｽﾎﾟｰﾂ団体)の欄は、住所（自宅）と出場する区市町村が異なる場合のみ記入すること。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</si>
  <si>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３．７０歳以上の部は男女どちらでもよい。</t>
    <phoneticPr fontId="3"/>
  </si>
  <si>
    <r>
      <t>（注）　１．住所欄には、必ず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2" eb="13">
      <t>カナラ</t>
    </rPh>
    <rPh sb="14" eb="17">
      <t>ゲンジュウショ</t>
    </rPh>
    <rPh sb="18" eb="24">
      <t>ジュウミンヒョウショザイチ</t>
    </rPh>
    <rPh sb="26" eb="28">
      <t>キニュウ</t>
    </rPh>
    <phoneticPr fontId="3"/>
  </si>
  <si>
    <t xml:space="preserve">　　　　　　　　　　　　　　　 </t>
    <phoneticPr fontId="3"/>
  </si>
  <si>
    <t>　　　　　　　　　　　　　　　　　　　　　　　　　　　　　　　　　　　　　　　　　　</t>
    <phoneticPr fontId="3"/>
  </si>
  <si>
    <t>級</t>
    <phoneticPr fontId="3"/>
  </si>
  <si>
    <t>日</t>
    <phoneticPr fontId="3"/>
  </si>
  <si>
    <t>　　　　　　　　　　　　　　　</t>
    <phoneticPr fontId="3"/>
  </si>
  <si>
    <t>名</t>
    <phoneticPr fontId="3"/>
  </si>
  <si>
    <t>名</t>
    <phoneticPr fontId="3"/>
  </si>
  <si>
    <t>歳</t>
    <phoneticPr fontId="3"/>
  </si>
  <si>
    <t>行政 ・ 体協</t>
    <rPh sb="0" eb="2">
      <t>ギョウセイ</t>
    </rPh>
    <rPh sb="5" eb="7">
      <t>タイキョウ</t>
    </rPh>
    <phoneticPr fontId="3"/>
  </si>
  <si>
    <t>月</t>
    <rPh sb="0" eb="1">
      <t>ツキ</t>
    </rPh>
    <phoneticPr fontId="3"/>
  </si>
  <si>
    <t>日</t>
    <rPh sb="0" eb="1">
      <t>ヒ</t>
    </rPh>
    <phoneticPr fontId="3"/>
  </si>
  <si>
    <t>　　　　　月　　　　　日</t>
    <rPh sb="5" eb="6">
      <t>ツキ</t>
    </rPh>
    <rPh sb="11" eb="12">
      <t>ヒ</t>
    </rPh>
    <phoneticPr fontId="3"/>
  </si>
  <si>
    <t>東京都</t>
    <rPh sb="0" eb="2">
      <t>トウキョウ</t>
    </rPh>
    <rPh sb="2" eb="3">
      <t>ト</t>
    </rPh>
    <phoneticPr fontId="3"/>
  </si>
  <si>
    <t>電話　(携帯可)</t>
    <phoneticPr fontId="3"/>
  </si>
  <si>
    <t>17-1</t>
    <phoneticPr fontId="3"/>
  </si>
  <si>
    <t>男子　・　女子</t>
    <rPh sb="0" eb="2">
      <t>ダンシ</t>
    </rPh>
    <rPh sb="5" eb="7">
      <t>ジョシ</t>
    </rPh>
    <phoneticPr fontId="3"/>
  </si>
  <si>
    <t>17-2</t>
    <phoneticPr fontId="3"/>
  </si>
  <si>
    <t>名称</t>
    <rPh sb="0" eb="2">
      <t>メイショウ</t>
    </rPh>
    <phoneticPr fontId="3"/>
  </si>
  <si>
    <t>勤務先　(スポーツ団体)　住所</t>
    <rPh sb="0" eb="1">
      <t>キン</t>
    </rPh>
    <rPh sb="1" eb="2">
      <t>ツトム</t>
    </rPh>
    <rPh sb="2" eb="3">
      <t>サキ</t>
    </rPh>
    <rPh sb="9" eb="11">
      <t>ダンタイ</t>
    </rPh>
    <rPh sb="13" eb="14">
      <t>ジュウ</t>
    </rPh>
    <rPh sb="14" eb="15">
      <t>ショ</t>
    </rPh>
    <phoneticPr fontId="3"/>
  </si>
  <si>
    <t>住　所　（自宅）</t>
    <rPh sb="0" eb="1">
      <t>ジュウ</t>
    </rPh>
    <rPh sb="2" eb="3">
      <t>ショ</t>
    </rPh>
    <rPh sb="5" eb="7">
      <t>ジタク</t>
    </rPh>
    <phoneticPr fontId="3"/>
  </si>
  <si>
    <t>勤務先　(スポーツ団体)　住所</t>
    <phoneticPr fontId="3"/>
  </si>
  <si>
    <t xml:space="preserve">  《選手》　</t>
    <rPh sb="3" eb="5">
      <t>センシュ</t>
    </rPh>
    <phoneticPr fontId="3"/>
  </si>
  <si>
    <t>勤務先(スポーツ団体)住所</t>
    <rPh sb="11" eb="13">
      <t>ジュウショ</t>
    </rPh>
    <phoneticPr fontId="3"/>
  </si>
  <si>
    <t>勤務先(スポーツ団体）住所</t>
    <rPh sb="0" eb="3">
      <t>キンムサキ</t>
    </rPh>
    <rPh sb="8" eb="10">
      <t>ダンタイ</t>
    </rPh>
    <rPh sb="11" eb="13">
      <t>ジュウショ</t>
    </rPh>
    <phoneticPr fontId="3"/>
  </si>
  <si>
    <t>名　　称</t>
    <rPh sb="0" eb="1">
      <t>メイ</t>
    </rPh>
    <rPh sb="3" eb="4">
      <t>ショウ</t>
    </rPh>
    <phoneticPr fontId="3"/>
  </si>
  <si>
    <t>勤務先　(スポーツ団体)　住所／名称</t>
    <rPh sb="16" eb="18">
      <t>メイショウ</t>
    </rPh>
    <phoneticPr fontId="3"/>
  </si>
  <si>
    <t>勤務先　(スポーツ団体)　住所</t>
    <phoneticPr fontId="3"/>
  </si>
  <si>
    <t>自宅住所(住民票所在地) 　・　電　　話</t>
    <rPh sb="16" eb="17">
      <t>デン</t>
    </rPh>
    <rPh sb="19" eb="20">
      <t>ハナシ</t>
    </rPh>
    <phoneticPr fontId="3"/>
  </si>
  <si>
    <t>自宅住所(住民票所在地) ・　電　話</t>
    <rPh sb="15" eb="16">
      <t>デン</t>
    </rPh>
    <rPh sb="17" eb="18">
      <t>ハナシ</t>
    </rPh>
    <phoneticPr fontId="3"/>
  </si>
  <si>
    <t>自宅住所(住民票所在地)</t>
    <phoneticPr fontId="3"/>
  </si>
  <si>
    <t xml:space="preserve">自宅住所(住民票所在地) </t>
    <phoneticPr fontId="3"/>
  </si>
  <si>
    <t>勤務先(所属ｽﾎﾟｰﾂ団体)住所</t>
    <rPh sb="0" eb="1">
      <t>ツトム</t>
    </rPh>
    <rPh sb="1" eb="2">
      <t>ツトム</t>
    </rPh>
    <rPh sb="2" eb="3">
      <t>サキ</t>
    </rPh>
    <rPh sb="4" eb="6">
      <t>ショゾク</t>
    </rPh>
    <rPh sb="11" eb="13">
      <t>ダンタイ</t>
    </rPh>
    <rPh sb="14" eb="16">
      <t>ジュウショ</t>
    </rPh>
    <phoneticPr fontId="3"/>
  </si>
  <si>
    <t xml:space="preserve">自宅住所(住民票所在地) </t>
    <phoneticPr fontId="3"/>
  </si>
  <si>
    <t>名称</t>
    <rPh sb="0" eb="2">
      <t>メイショウ</t>
    </rPh>
    <phoneticPr fontId="3"/>
  </si>
  <si>
    <t>自宅住所(住民票所在地) ・電　　話</t>
    <phoneticPr fontId="3"/>
  </si>
  <si>
    <t>　勤務先(ｽﾎﾟｰﾂ団体)の欄は、住所（自宅）と出場する区市町村が異なる場合のみ記入すること。</t>
    <phoneticPr fontId="3"/>
  </si>
  <si>
    <t>３．下（注）もよく読んでください。</t>
    <rPh sb="2" eb="3">
      <t>カ</t>
    </rPh>
    <rPh sb="4" eb="5">
      <t>チュウ</t>
    </rPh>
    <rPh sb="9" eb="10">
      <t>ヨ</t>
    </rPh>
    <phoneticPr fontId="3"/>
  </si>
  <si>
    <t>名　　称</t>
    <rPh sb="0" eb="1">
      <t>メイ</t>
    </rPh>
    <rPh sb="3" eb="4">
      <t>ショウ</t>
    </rPh>
    <phoneticPr fontId="3"/>
  </si>
  <si>
    <t>勤務先　(ｽﾎﾟｰﾂ団体)　住所</t>
    <phoneticPr fontId="3"/>
  </si>
  <si>
    <t>※住所（自宅）と出場する区市町村が異なる場合のみ以下へ記入</t>
    <rPh sb="24" eb="26">
      <t>イカ</t>
    </rPh>
    <phoneticPr fontId="3"/>
  </si>
  <si>
    <t>自宅住所(住民票所在地) 　・　電　　話</t>
    <phoneticPr fontId="3"/>
  </si>
  <si>
    <t>勤務先　(スポーツ団体)住所</t>
    <rPh sb="0" eb="1">
      <t>キン</t>
    </rPh>
    <rPh sb="1" eb="2">
      <t>ツトム</t>
    </rPh>
    <rPh sb="2" eb="3">
      <t>サキ</t>
    </rPh>
    <rPh sb="9" eb="11">
      <t>ダンタイ</t>
    </rPh>
    <rPh sb="12" eb="13">
      <t>ジュウ</t>
    </rPh>
    <rPh sb="13" eb="14">
      <t>ショ</t>
    </rPh>
    <phoneticPr fontId="3"/>
  </si>
  <si>
    <t>東京都</t>
    <phoneticPr fontId="3"/>
  </si>
  <si>
    <t>具体的な
変更理由
　(特別な理由)</t>
    <rPh sb="0" eb="3">
      <t>グタイテキ</t>
    </rPh>
    <rPh sb="5" eb="7">
      <t>ヘンコウ</t>
    </rPh>
    <rPh sb="7" eb="9">
      <t>リユウ</t>
    </rPh>
    <phoneticPr fontId="3"/>
  </si>
  <si>
    <t>）区市町村体育協会会長</t>
    <phoneticPr fontId="3"/>
  </si>
  <si>
    <t>　　（　　　　　　　　　　　　</t>
    <phoneticPr fontId="3"/>
  </si>
  <si>
    <t>　　　　ご提出いただく住所・氏名等の個人情報は、本件の目的以外には一切使用しません。</t>
    <phoneticPr fontId="3"/>
  </si>
  <si>
    <t>Ａ　・　Ｂ</t>
    <phoneticPr fontId="3"/>
  </si>
  <si>
    <t>３　参加申込書</t>
    <rPh sb="2" eb="4">
      <t>サンカ</t>
    </rPh>
    <rPh sb="4" eb="7">
      <t>モウシコミショ</t>
    </rPh>
    <phoneticPr fontId="3"/>
  </si>
  <si>
    <t xml:space="preserve">    送付先</t>
    <phoneticPr fontId="3"/>
  </si>
  <si>
    <t>　（３）ＰＣ(パソコン)で生年月日を入力すれば、年齢等が表示されるので、なるべくＰＣで作成すること。</t>
    <rPh sb="13" eb="17">
      <t>セイネンガッピ</t>
    </rPh>
    <rPh sb="18" eb="20">
      <t>ニュウリョク</t>
    </rPh>
    <rPh sb="24" eb="26">
      <t>ネンレイ</t>
    </rPh>
    <rPh sb="26" eb="27">
      <t>トウ</t>
    </rPh>
    <rPh sb="28" eb="30">
      <t>ヒョウジ</t>
    </rPh>
    <rPh sb="43" eb="45">
      <t>サクセイ</t>
    </rPh>
    <phoneticPr fontId="3"/>
  </si>
  <si>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3"/>
  </si>
  <si>
    <t>　　監督と選手が重複する場合は、１名分とする。なお、連絡責任者カウントしない。</t>
    <rPh sb="2" eb="4">
      <t>カントク</t>
    </rPh>
    <rPh sb="5" eb="7">
      <t>センシュ</t>
    </rPh>
    <phoneticPr fontId="3"/>
  </si>
  <si>
    <r>
      <t>⑧　</t>
    </r>
    <r>
      <rPr>
        <b/>
        <sz val="10"/>
        <rFont val="ＭＳ Ｐ明朝"/>
        <family val="1"/>
        <charset val="128"/>
      </rPr>
      <t>申込書は、男女別に作成する。</t>
    </r>
    <rPh sb="2" eb="4">
      <t>モウシコミ</t>
    </rPh>
    <rPh sb="4" eb="5">
      <t>ショ</t>
    </rPh>
    <rPh sb="7" eb="9">
      <t>ダンジョ</t>
    </rPh>
    <rPh sb="9" eb="10">
      <t>ベツ</t>
    </rPh>
    <rPh sb="11" eb="13">
      <t>サクセイ</t>
    </rPh>
    <phoneticPr fontId="3"/>
  </si>
  <si>
    <t>（注）　１．過去において国民体育大会、全日本選手権大会、全日本学生選手権大会（インカレ）・全国高等学校体育大会（インターハイ）
　　　　　　等に出場した者は５年経過しないと参加できない。ただし、投手は１０年とする。</t>
    <rPh sb="1" eb="2">
      <t>チュウ</t>
    </rPh>
    <rPh sb="6" eb="8">
      <t>カコ</t>
    </rPh>
    <rPh sb="12" eb="14">
      <t>コクミン</t>
    </rPh>
    <rPh sb="14" eb="16">
      <t>タイイク</t>
    </rPh>
    <rPh sb="16" eb="18">
      <t>タイカイ</t>
    </rPh>
    <rPh sb="19" eb="22">
      <t>ゼンニホン</t>
    </rPh>
    <rPh sb="22" eb="25">
      <t>センシュケン</t>
    </rPh>
    <rPh sb="25" eb="27">
      <t>タイカイ</t>
    </rPh>
    <rPh sb="28" eb="31">
      <t>ゼンニホン</t>
    </rPh>
    <rPh sb="31" eb="33">
      <t>ガクセイ</t>
    </rPh>
    <rPh sb="33" eb="36">
      <t>センシュケン</t>
    </rPh>
    <rPh sb="36" eb="38">
      <t>タイカイ</t>
    </rPh>
    <rPh sb="45" eb="47">
      <t>ゼンコク</t>
    </rPh>
    <rPh sb="47" eb="49">
      <t>コウトウ</t>
    </rPh>
    <rPh sb="49" eb="51">
      <t>ガッコウ</t>
    </rPh>
    <rPh sb="51" eb="53">
      <t>タイイク</t>
    </rPh>
    <rPh sb="53" eb="55">
      <t>タイカイ</t>
    </rPh>
    <rPh sb="72" eb="73">
      <t>デ</t>
    </rPh>
    <rPh sb="73" eb="74">
      <t>バ</t>
    </rPh>
    <rPh sb="76" eb="77">
      <t>モノ</t>
    </rPh>
    <rPh sb="79" eb="80">
      <t>ネン</t>
    </rPh>
    <rPh sb="80" eb="82">
      <t>ケイカ</t>
    </rPh>
    <rPh sb="86" eb="88">
      <t>サンカ</t>
    </rPh>
    <rPh sb="97" eb="99">
      <t>トウシュ</t>
    </rPh>
    <rPh sb="102" eb="103">
      <t>ネン</t>
    </rPh>
    <phoneticPr fontId="3"/>
  </si>
  <si>
    <r>
      <t>　　　　２．住所欄は、必ず</t>
    </r>
    <r>
      <rPr>
        <b/>
        <sz val="10"/>
        <color theme="1"/>
        <rFont val="ＭＳ Ｐ明朝"/>
        <family val="1"/>
        <charset val="128"/>
      </rPr>
      <t>現住所(住民票所在地)</t>
    </r>
    <r>
      <rPr>
        <sz val="10"/>
        <color theme="1"/>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</si>
  <si>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</si>
  <si>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５．PC入力では、英数半角で上記「５」のとおり正しく入力されると、年齢欄に表示される。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</si>
  <si>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男子</t>
    <phoneticPr fontId="3"/>
  </si>
  <si>
    <t>柔　道</t>
    <rPh sb="0" eb="1">
      <t>ジュウ</t>
    </rPh>
    <rPh sb="2" eb="3">
      <t>ミチ</t>
    </rPh>
    <phoneticPr fontId="3"/>
  </si>
  <si>
    <t>女子</t>
    <rPh sb="0" eb="1">
      <t>ジョ</t>
    </rPh>
    <phoneticPr fontId="3"/>
  </si>
  <si>
    <r>
      <t>・</t>
    </r>
    <r>
      <rPr>
        <u/>
        <sz val="12"/>
        <rFont val="ＭＳ 明朝"/>
        <family val="1"/>
        <charset val="128"/>
      </rPr>
      <t>提出部数 ２部</t>
    </r>
    <r>
      <rPr>
        <sz val="12"/>
        <rFont val="ＭＳ 明朝"/>
        <family val="1"/>
        <charset val="128"/>
      </rPr>
      <t>　（１部は原本のコピー）</t>
    </r>
    <rPh sb="1" eb="3">
      <t>テイシュツ</t>
    </rPh>
    <rPh sb="3" eb="5">
      <t>ブスウ</t>
    </rPh>
    <phoneticPr fontId="3"/>
  </si>
  <si>
    <t>・「総括」申込書に参加者数をご記入のうえ、ご提出ください。</t>
    <rPh sb="2" eb="4">
      <t>ソウカツ</t>
    </rPh>
    <rPh sb="5" eb="8">
      <t>モウシコミショ</t>
    </rPh>
    <rPh sb="9" eb="11">
      <t>サンカ</t>
    </rPh>
    <rPh sb="11" eb="12">
      <t>シャ</t>
    </rPh>
    <rPh sb="12" eb="13">
      <t>スウ</t>
    </rPh>
    <rPh sb="15" eb="17">
      <t>キニュウ</t>
    </rPh>
    <rPh sb="22" eb="24">
      <t>テイシュツ</t>
    </rPh>
    <phoneticPr fontId="3"/>
  </si>
  <si>
    <t>　この申込書の提出により、上記取扱いに関するご承諾をいただいたものとして、対応</t>
    <rPh sb="3" eb="6">
      <t>モウシコミショ</t>
    </rPh>
    <rPh sb="7" eb="9">
      <t>テイシュツ</t>
    </rPh>
    <rPh sb="13" eb="15">
      <t>ジョウキ</t>
    </rPh>
    <rPh sb="15" eb="17">
      <t>トリアツカ</t>
    </rPh>
    <rPh sb="19" eb="20">
      <t>カン</t>
    </rPh>
    <rPh sb="23" eb="25">
      <t>ショウダク</t>
    </rPh>
    <rPh sb="37" eb="39">
      <t>タイオウ</t>
    </rPh>
    <phoneticPr fontId="3"/>
  </si>
  <si>
    <t>　させていただきます。</t>
    <phoneticPr fontId="3"/>
  </si>
  <si>
    <t>　(公財)東京都体育協会及び同協会が認めた報道機関等によって撮影された写真が、ホ</t>
    <rPh sb="2" eb="3">
      <t>コウ</t>
    </rPh>
    <rPh sb="3" eb="4">
      <t>ザイ</t>
    </rPh>
    <rPh sb="5" eb="8">
      <t>トウキョウト</t>
    </rPh>
    <rPh sb="8" eb="10">
      <t>タイイク</t>
    </rPh>
    <rPh sb="10" eb="12">
      <t>キョウカイ</t>
    </rPh>
    <rPh sb="12" eb="13">
      <t>オヨ</t>
    </rPh>
    <rPh sb="14" eb="15">
      <t>ドウ</t>
    </rPh>
    <rPh sb="15" eb="17">
      <t>キョウカイ</t>
    </rPh>
    <rPh sb="18" eb="19">
      <t>ミト</t>
    </rPh>
    <rPh sb="21" eb="23">
      <t>ホウドウ</t>
    </rPh>
    <rPh sb="23" eb="25">
      <t>キカン</t>
    </rPh>
    <rPh sb="25" eb="26">
      <t>トウ</t>
    </rPh>
    <rPh sb="30" eb="32">
      <t>サツエイ</t>
    </rPh>
    <rPh sb="35" eb="37">
      <t>シャシン</t>
    </rPh>
    <phoneticPr fontId="3"/>
  </si>
  <si>
    <t>　ームページ等で公開されることがあります。</t>
    <rPh sb="6" eb="7">
      <t>トウ</t>
    </rPh>
    <rPh sb="8" eb="10">
      <t>コウカイ</t>
    </rPh>
    <phoneticPr fontId="3"/>
  </si>
  <si>
    <t xml:space="preserve">　　　　　　　　　　　　　　　 </t>
    <phoneticPr fontId="3"/>
  </si>
  <si>
    <r>
      <t xml:space="preserve">一部　団体競技(服装：正装）   </t>
    </r>
    <r>
      <rPr>
        <b/>
        <sz val="11"/>
        <rFont val="ＭＳ Ｐ明朝"/>
        <family val="1"/>
        <charset val="128"/>
      </rPr>
      <t xml:space="preserve">  ※今年度昇給した選手は上位級に出場すること。</t>
    </r>
    <rPh sb="0" eb="2">
      <t>イチブ</t>
    </rPh>
    <rPh sb="3" eb="5">
      <t>ダンタイ</t>
    </rPh>
    <rPh sb="5" eb="7">
      <t>キョウギ</t>
    </rPh>
    <rPh sb="8" eb="10">
      <t>フクソウ</t>
    </rPh>
    <rPh sb="11" eb="13">
      <t>セイソウ</t>
    </rPh>
    <phoneticPr fontId="3"/>
  </si>
  <si>
    <r>
      <t>　　　　２．各区市町村代表チームとする（２チームまで参加できる）。※</t>
    </r>
    <r>
      <rPr>
        <sz val="10"/>
        <rFont val="ＭＳ Ｐゴシック"/>
        <family val="3"/>
        <charset val="128"/>
      </rPr>
      <t>２チーム申込む場合は、右上の競技名欄の「Ａ・B(ﾁｰﾑ)」に○印をすること。</t>
    </r>
    <rPh sb="6" eb="7">
      <t>カク</t>
    </rPh>
    <rPh sb="7" eb="11">
      <t>ク</t>
    </rPh>
    <rPh sb="11" eb="13">
      <t>ダイヒョウ</t>
    </rPh>
    <rPh sb="26" eb="28">
      <t>サンカ</t>
    </rPh>
    <rPh sb="38" eb="40">
      <t>モウシコ</t>
    </rPh>
    <rPh sb="41" eb="43">
      <t>バアイ</t>
    </rPh>
    <rPh sb="45" eb="47">
      <t>ミギウエ</t>
    </rPh>
    <rPh sb="48" eb="50">
      <t>キョウギ</t>
    </rPh>
    <rPh sb="50" eb="51">
      <t>メイ</t>
    </rPh>
    <rPh sb="51" eb="52">
      <t>ラン</t>
    </rPh>
    <rPh sb="65" eb="66">
      <t>シルシ</t>
    </rPh>
    <phoneticPr fontId="3"/>
  </si>
  <si>
    <t>当該主管競技団体会長　殿</t>
    <rPh sb="0" eb="2">
      <t>トウガイ</t>
    </rPh>
    <rPh sb="2" eb="4">
      <t>シュカン</t>
    </rPh>
    <rPh sb="4" eb="6">
      <t>キョウギ</t>
    </rPh>
    <rPh sb="6" eb="8">
      <t>ダンタイ</t>
    </rPh>
    <rPh sb="8" eb="10">
      <t>カイチョウ</t>
    </rPh>
    <rPh sb="11" eb="12">
      <t>ドノ</t>
    </rPh>
    <phoneticPr fontId="3"/>
  </si>
  <si>
    <t>地区番号</t>
    <rPh sb="0" eb="2">
      <t>チク</t>
    </rPh>
    <rPh sb="2" eb="4">
      <t>バンゴウ</t>
    </rPh>
    <phoneticPr fontId="3"/>
  </si>
  <si>
    <t>　※ 勤務先(ｽﾎﾟｰﾂ団体)の欄は、住所（自宅）と出場する区市町村が異なる場合のみ記入すること。</t>
    <phoneticPr fontId="3"/>
  </si>
  <si>
    <r>
      <t xml:space="preserve">         </t>
    </r>
    <r>
      <rPr>
        <sz val="10"/>
        <color theme="1"/>
        <rFont val="ＭＳ Ｐゴシック"/>
        <family val="3"/>
        <charset val="128"/>
      </rPr>
      <t>(１)</t>
    </r>
    <r>
      <rPr>
        <sz val="10.5"/>
        <color theme="1"/>
        <rFont val="ＭＳ Ｐ明朝"/>
        <family val="1"/>
        <charset val="128"/>
      </rPr>
      <t>申し込み後の選手変更は認めない。</t>
    </r>
  </si>
  <si>
    <r>
      <t xml:space="preserve">         </t>
    </r>
    <r>
      <rPr>
        <sz val="10"/>
        <color theme="1"/>
        <rFont val="ＭＳ Ｐゴシック"/>
        <family val="3"/>
        <charset val="128"/>
      </rPr>
      <t>(３)</t>
    </r>
    <r>
      <rPr>
        <sz val="10.5"/>
        <color theme="1"/>
        <rFont val="ＭＳ Ｐ明朝"/>
        <family val="1"/>
        <charset val="128"/>
      </rPr>
      <t>大会当日の欠席者は大会後１週間以内に理由書を主管競技団体(都柔連)へ提出すること。</t>
    </r>
  </si>
  <si>
    <r>
      <t>　（５）参加申込書は競技ごとに</t>
    </r>
    <r>
      <rPr>
        <b/>
        <u/>
        <sz val="10"/>
        <rFont val="ＭＳ Ｐ明朝"/>
        <family val="1"/>
        <charset val="128"/>
      </rPr>
      <t>２部作成</t>
    </r>
    <r>
      <rPr>
        <sz val="10"/>
        <rFont val="ＭＳ Ｐ明朝"/>
        <family val="1"/>
        <charset val="128"/>
      </rPr>
      <t>すること（朱印は１部のみ、２部目は原本(押印済)のコピーとする。）。</t>
    </r>
    <rPh sb="4" eb="6">
      <t>サンカ</t>
    </rPh>
    <rPh sb="6" eb="9">
      <t>モウシコミショ</t>
    </rPh>
    <rPh sb="10" eb="12">
      <t>キョウギ</t>
    </rPh>
    <rPh sb="16" eb="17">
      <t>ブ</t>
    </rPh>
    <rPh sb="17" eb="19">
      <t>サクセイ</t>
    </rPh>
    <rPh sb="24" eb="26">
      <t>シュイン</t>
    </rPh>
    <rPh sb="28" eb="29">
      <t>ブ</t>
    </rPh>
    <rPh sb="33" eb="34">
      <t>ブ</t>
    </rPh>
    <rPh sb="34" eb="35">
      <t>メ</t>
    </rPh>
    <rPh sb="36" eb="38">
      <t>ゲンポン</t>
    </rPh>
    <rPh sb="39" eb="41">
      <t>オウイン</t>
    </rPh>
    <rPh sb="41" eb="42">
      <t>ズミ</t>
    </rPh>
    <phoneticPr fontId="3"/>
  </si>
  <si>
    <t>　　　　３．チーム構成員は、相互審判のできるもの（資格等は不問） ３名以上を含める。</t>
    <phoneticPr fontId="3"/>
  </si>
  <si>
    <t>都民生涯スポーツ大会会長　殿</t>
    <rPh sb="10" eb="11">
      <t>カイ</t>
    </rPh>
    <rPh sb="11" eb="12">
      <t>チョウ</t>
    </rPh>
    <phoneticPr fontId="3"/>
  </si>
  <si>
    <t xml:space="preserve">    　勤務先(ｽﾎﾟｰﾂ団体)の欄は、住所（自宅）と出場する区市町村が異なる場合のみ記入すること。</t>
    <phoneticPr fontId="3"/>
  </si>
  <si>
    <t>男</t>
    <rPh sb="0" eb="1">
      <t>オトコ</t>
    </rPh>
    <phoneticPr fontId="3"/>
  </si>
  <si>
    <t>女</t>
    <rPh sb="0" eb="1">
      <t>オンナ</t>
    </rPh>
    <phoneticPr fontId="3"/>
  </si>
  <si>
    <t>名</t>
    <phoneticPr fontId="3"/>
  </si>
  <si>
    <r>
      <t>監督会議は大会前日17時</t>
    </r>
    <r>
      <rPr>
        <b/>
        <sz val="10"/>
        <rFont val="ＭＳ Ｐ明朝"/>
        <family val="1"/>
        <charset val="128"/>
      </rPr>
      <t>より体育館会議室</t>
    </r>
    <phoneticPr fontId="3"/>
  </si>
  <si>
    <t>都民生涯スポーツ大会会長　殿</t>
    <rPh sb="0" eb="2">
      <t>トミン</t>
    </rPh>
    <rPh sb="2" eb="4">
      <t>ショウガイ</t>
    </rPh>
    <rPh sb="10" eb="12">
      <t>カイチョウ</t>
    </rPh>
    <rPh sb="13" eb="14">
      <t>ドノ</t>
    </rPh>
    <phoneticPr fontId="3"/>
  </si>
  <si>
    <t>担当者氏名</t>
    <rPh sb="0" eb="2">
      <t>タントウ</t>
    </rPh>
    <rPh sb="2" eb="3">
      <t>シャ</t>
    </rPh>
    <rPh sb="3" eb="5">
      <t>シメイ</t>
    </rPh>
    <phoneticPr fontId="3"/>
  </si>
  <si>
    <r>
      <t>（　　　　　　　　　　　　）　区市町村体育協会会長　</t>
    </r>
    <r>
      <rPr>
        <u/>
        <sz val="12"/>
        <color theme="1"/>
        <rFont val="ＭＳ Ｐゴシック"/>
        <family val="3"/>
        <charset val="128"/>
      </rPr>
      <t>　　　　　　　　　　　　　　　　　　　　　　　　</t>
    </r>
    <r>
      <rPr>
        <sz val="12"/>
        <color theme="1"/>
        <rFont val="ＭＳ Ｐゴシック"/>
        <family val="3"/>
        <charset val="128"/>
      </rPr>
      <t>印</t>
    </r>
    <phoneticPr fontId="3"/>
  </si>
  <si>
    <t>（　　　　　　　　　　　　　　　　　　　　　　　　　　　　　　）</t>
    <phoneticPr fontId="3"/>
  </si>
  <si>
    <t>２０１９年 都民生涯スポーツ大会申込書綴</t>
    <rPh sb="4" eb="5">
      <t>ネン</t>
    </rPh>
    <rPh sb="6" eb="8">
      <t>トミン</t>
    </rPh>
    <rPh sb="8" eb="10">
      <t>ショウガイ</t>
    </rPh>
    <rPh sb="14" eb="16">
      <t>タイカイ</t>
    </rPh>
    <rPh sb="16" eb="18">
      <t>モウシコミ</t>
    </rPh>
    <rPh sb="18" eb="19">
      <t>ショ</t>
    </rPh>
    <rPh sb="19" eb="20">
      <t>ツヅリ</t>
    </rPh>
    <phoneticPr fontId="3"/>
  </si>
  <si>
    <r>
      <t xml:space="preserve">２０１９年６月１７日（月） ～ ７月５日（金）　※ </t>
    </r>
    <r>
      <rPr>
        <b/>
        <u/>
        <sz val="12"/>
        <rFont val="ＭＳ 明朝"/>
        <family val="1"/>
        <charset val="128"/>
      </rPr>
      <t>到着分のみ受付</t>
    </r>
    <rPh sb="4" eb="5">
      <t>ネン</t>
    </rPh>
    <rPh sb="6" eb="7">
      <t>ガツ</t>
    </rPh>
    <rPh sb="9" eb="10">
      <t>ヒ</t>
    </rPh>
    <rPh sb="11" eb="12">
      <t>ツキ</t>
    </rPh>
    <rPh sb="17" eb="18">
      <t>ガツ</t>
    </rPh>
    <rPh sb="19" eb="20">
      <t>ヒ</t>
    </rPh>
    <rPh sb="21" eb="22">
      <t>キン</t>
    </rPh>
    <rPh sb="26" eb="28">
      <t>トウチャク</t>
    </rPh>
    <rPh sb="28" eb="29">
      <t>ブン</t>
    </rPh>
    <rPh sb="31" eb="32">
      <t>ウ</t>
    </rPh>
    <rPh sb="32" eb="33">
      <t>ツ</t>
    </rPh>
    <phoneticPr fontId="3"/>
  </si>
  <si>
    <t>〒160-0013　新宿区霞ヶ丘町４－２</t>
    <rPh sb="10" eb="13">
      <t>シンジュクク</t>
    </rPh>
    <rPh sb="13" eb="16">
      <t>カスミガオカ</t>
    </rPh>
    <rPh sb="16" eb="17">
      <t>チョウ</t>
    </rPh>
    <phoneticPr fontId="3"/>
  </si>
  <si>
    <t>〒150-8050　渋谷区神南１－１－１　岸記念体育会館３階</t>
    <rPh sb="29" eb="30">
      <t>カイ</t>
    </rPh>
    <phoneticPr fontId="3"/>
  </si>
  <si>
    <r>
      <rPr>
        <b/>
        <u/>
        <sz val="11"/>
        <rFont val="ＭＳ 明朝"/>
        <family val="1"/>
        <charset val="128"/>
      </rPr>
      <t>７月２２日（月）～２６日（金）</t>
    </r>
    <r>
      <rPr>
        <sz val="11"/>
        <rFont val="ＭＳ 明朝"/>
        <family val="1"/>
        <charset val="128"/>
      </rPr>
      <t>の間に以下の口座へお振り込みください。</t>
    </r>
    <rPh sb="6" eb="7">
      <t>ツキ</t>
    </rPh>
    <rPh sb="13" eb="14">
      <t>キン</t>
    </rPh>
    <rPh sb="18" eb="20">
      <t>イカ</t>
    </rPh>
    <phoneticPr fontId="3"/>
  </si>
  <si>
    <t>２０１９年 都民生涯スポーツ大会参加申込み要領</t>
    <rPh sb="4" eb="5">
      <t>ネン</t>
    </rPh>
    <rPh sb="6" eb="8">
      <t>トミン</t>
    </rPh>
    <rPh sb="8" eb="10">
      <t>ショウガイ</t>
    </rPh>
    <rPh sb="14" eb="16">
      <t>タイカイ</t>
    </rPh>
    <rPh sb="16" eb="18">
      <t>サンカ</t>
    </rPh>
    <rPh sb="18" eb="20">
      <t>モウシコ</t>
    </rPh>
    <rPh sb="21" eb="23">
      <t>ヨウリョウ</t>
    </rPh>
    <phoneticPr fontId="3"/>
  </si>
  <si>
    <t xml:space="preserve">  【6/17～6/30】</t>
    <phoneticPr fontId="3"/>
  </si>
  <si>
    <t xml:space="preserve">  【7/1～7/5】</t>
    <phoneticPr fontId="3"/>
  </si>
  <si>
    <t>参加料納入確認後、領収書をお送りします。</t>
    <rPh sb="0" eb="2">
      <t>サンカ</t>
    </rPh>
    <rPh sb="2" eb="3">
      <t>リョウ</t>
    </rPh>
    <rPh sb="3" eb="5">
      <t>ノウニュウ</t>
    </rPh>
    <rPh sb="5" eb="7">
      <t>カクニン</t>
    </rPh>
    <rPh sb="7" eb="8">
      <t>ゴ</t>
    </rPh>
    <rPh sb="14" eb="15">
      <t>オク</t>
    </rPh>
    <phoneticPr fontId="3"/>
  </si>
  <si>
    <t>２０１９年　都民生涯スポーツ大会「水泳競技」参加申込書　　</t>
    <phoneticPr fontId="3"/>
  </si>
  <si>
    <t>自宅住所(住民票所在地)</t>
    <rPh sb="0" eb="2">
      <t>ジタク</t>
    </rPh>
    <rPh sb="2" eb="4">
      <t>ジュウショ</t>
    </rPh>
    <rPh sb="5" eb="8">
      <t>ジュウミンヒョウ</t>
    </rPh>
    <rPh sb="8" eb="11">
      <t>ショザイチ</t>
    </rPh>
    <phoneticPr fontId="3"/>
  </si>
  <si>
    <t>名称</t>
    <rPh sb="0" eb="2">
      <t>メイショウ</t>
    </rPh>
    <phoneticPr fontId="3"/>
  </si>
  <si>
    <t>名　称</t>
    <rPh sb="0" eb="1">
      <t>メイ</t>
    </rPh>
    <rPh sb="2" eb="3">
      <t>ショウ</t>
    </rPh>
    <phoneticPr fontId="3"/>
  </si>
  <si>
    <t>名　称</t>
    <phoneticPr fontId="3"/>
  </si>
  <si>
    <t>名　　称</t>
    <phoneticPr fontId="3"/>
  </si>
  <si>
    <t>２０１９年　都民生涯スポーツ大会「水泳競技」参加申込書　　</t>
    <rPh sb="4" eb="5">
      <t>ネン</t>
    </rPh>
    <phoneticPr fontId="3"/>
  </si>
  <si>
    <t>申込月日 　2019年</t>
    <rPh sb="10" eb="11">
      <t>ネン</t>
    </rPh>
    <phoneticPr fontId="3"/>
  </si>
  <si>
    <t>２０１９年 都民生涯スポーツ大会「陸上競技」参加申込書</t>
    <rPh sb="4" eb="5">
      <t>ネン</t>
    </rPh>
    <rPh sb="6" eb="8">
      <t>トミン</t>
    </rPh>
    <rPh sb="7" eb="8">
      <t>ミン</t>
    </rPh>
    <rPh sb="8" eb="10">
      <t>ショウガイ</t>
    </rPh>
    <rPh sb="14" eb="16">
      <t>タイカイ</t>
    </rPh>
    <rPh sb="17" eb="19">
      <t>リクジョウ</t>
    </rPh>
    <rPh sb="19" eb="21">
      <t>キョウギ</t>
    </rPh>
    <rPh sb="24" eb="27">
      <t>モウシコミショ</t>
    </rPh>
    <phoneticPr fontId="3"/>
  </si>
  <si>
    <t>２０１９年 都民生涯スポーツ大会「陸上競技」参加申込書</t>
    <rPh sb="4" eb="5">
      <t>ネン</t>
    </rPh>
    <rPh sb="7" eb="8">
      <t>ミン</t>
    </rPh>
    <rPh sb="8" eb="10">
      <t>ショウガイ</t>
    </rPh>
    <rPh sb="14" eb="16">
      <t>タイカイ</t>
    </rPh>
    <rPh sb="17" eb="19">
      <t>リクジョウ</t>
    </rPh>
    <rPh sb="19" eb="21">
      <t>キョウギ</t>
    </rPh>
    <rPh sb="24" eb="27">
      <t>モウシコミショ</t>
    </rPh>
    <phoneticPr fontId="3"/>
  </si>
  <si>
    <t>２０１９年　　　　</t>
    <phoneticPr fontId="3"/>
  </si>
  <si>
    <t xml:space="preserve">自宅住所(住民票所在地) </t>
    <rPh sb="0" eb="1">
      <t>ジ</t>
    </rPh>
    <rPh sb="1" eb="2">
      <t>タク</t>
    </rPh>
    <rPh sb="2" eb="3">
      <t>ジュウ</t>
    </rPh>
    <rPh sb="3" eb="4">
      <t>ショ</t>
    </rPh>
    <rPh sb="5" eb="11">
      <t>ジュウミンヒョウショザイチ</t>
    </rPh>
    <phoneticPr fontId="3"/>
  </si>
  <si>
    <t>２０１９年 都民生涯スポーツ大会「バスケットボール」競技参加申込書</t>
    <rPh sb="4" eb="5">
      <t>ネン</t>
    </rPh>
    <phoneticPr fontId="3"/>
  </si>
  <si>
    <t>２０１９年 都民生涯スポーツ大会「テニス」競技参加申込書</t>
    <rPh sb="4" eb="5">
      <t>ネン</t>
    </rPh>
    <rPh sb="7" eb="8">
      <t>ミン</t>
    </rPh>
    <rPh sb="8" eb="10">
      <t>ショウガイ</t>
    </rPh>
    <rPh sb="14" eb="16">
      <t>タイカイ</t>
    </rPh>
    <rPh sb="21" eb="23">
      <t>キョウギ</t>
    </rPh>
    <rPh sb="25" eb="28">
      <t>モウシコミショ</t>
    </rPh>
    <phoneticPr fontId="3"/>
  </si>
  <si>
    <t>２０１９年</t>
    <phoneticPr fontId="3"/>
  </si>
  <si>
    <t>自宅住所(住民票所在地) 　</t>
    <rPh sb="0" eb="1">
      <t>ジ</t>
    </rPh>
    <rPh sb="1" eb="2">
      <t>タク</t>
    </rPh>
    <rPh sb="2" eb="3">
      <t>ジュウ</t>
    </rPh>
    <rPh sb="3" eb="4">
      <t>ショ</t>
    </rPh>
    <rPh sb="5" eb="8">
      <t>ジュウミンヒョウ</t>
    </rPh>
    <rPh sb="8" eb="11">
      <t>ショザイチ</t>
    </rPh>
    <phoneticPr fontId="3"/>
  </si>
  <si>
    <t>２０１９年 都民生涯スポーツ大会「サッカー競技」参加申込書</t>
    <rPh sb="4" eb="5">
      <t>ネン</t>
    </rPh>
    <rPh sb="7" eb="8">
      <t>ミン</t>
    </rPh>
    <rPh sb="8" eb="10">
      <t>ショウガイ</t>
    </rPh>
    <rPh sb="14" eb="16">
      <t>タイカイ</t>
    </rPh>
    <rPh sb="21" eb="23">
      <t>キョウギ</t>
    </rPh>
    <rPh sb="26" eb="29">
      <t>モウシコミショ</t>
    </rPh>
    <phoneticPr fontId="3"/>
  </si>
  <si>
    <t>２０１９年 都民生涯スポーツ大会「ｿﾌﾄﾊﾞﾚｰﾎﾞｰﾙ」競技参加申込書</t>
    <rPh sb="4" eb="5">
      <t>ネン</t>
    </rPh>
    <rPh sb="7" eb="8">
      <t>ミン</t>
    </rPh>
    <rPh sb="8" eb="10">
      <t>ショウガイ</t>
    </rPh>
    <rPh sb="14" eb="16">
      <t>タイカイ</t>
    </rPh>
    <rPh sb="29" eb="31">
      <t>キョウギ</t>
    </rPh>
    <rPh sb="33" eb="36">
      <t>モウシコミショ</t>
    </rPh>
    <phoneticPr fontId="3"/>
  </si>
  <si>
    <t>名  称</t>
    <rPh sb="0" eb="1">
      <t>メイ</t>
    </rPh>
    <rPh sb="3" eb="4">
      <t>ショウ</t>
    </rPh>
    <phoneticPr fontId="3"/>
  </si>
  <si>
    <t>２０１９年 都民生涯スポーツ大会「ｿﾌﾄﾊﾞﾚｰﾎﾞｰﾙ」競技参加申込書</t>
    <rPh sb="4" eb="5">
      <t>ネン</t>
    </rPh>
    <phoneticPr fontId="3"/>
  </si>
  <si>
    <t>２０１９年 都民生涯スポーツ大会「ソフトテニス」競技参加申込書</t>
    <rPh sb="4" eb="5">
      <t>ネン</t>
    </rPh>
    <rPh sb="6" eb="8">
      <t>トミン</t>
    </rPh>
    <rPh sb="7" eb="8">
      <t>ミン</t>
    </rPh>
    <rPh sb="8" eb="10">
      <t>ショウガイ</t>
    </rPh>
    <rPh sb="14" eb="16">
      <t>タイカイ</t>
    </rPh>
    <rPh sb="24" eb="26">
      <t>キョウギ</t>
    </rPh>
    <rPh sb="28" eb="31">
      <t>モウシコミショ</t>
    </rPh>
    <phoneticPr fontId="3"/>
  </si>
  <si>
    <t>名　称</t>
    <rPh sb="0" eb="1">
      <t>メイ</t>
    </rPh>
    <rPh sb="2" eb="3">
      <t>ショウ</t>
    </rPh>
    <phoneticPr fontId="3"/>
  </si>
  <si>
    <t>２０１９年</t>
    <rPh sb="4" eb="5">
      <t>ネン</t>
    </rPh>
    <phoneticPr fontId="3"/>
  </si>
  <si>
    <t>２０１９年 都民生涯スポーツ大会「バドミントン」競技参加申込書</t>
    <rPh sb="4" eb="5">
      <t>ネン</t>
    </rPh>
    <phoneticPr fontId="3"/>
  </si>
  <si>
    <t>自宅住所(住民票所在地) 　</t>
    <rPh sb="0" eb="1">
      <t>ジ</t>
    </rPh>
    <rPh sb="1" eb="2">
      <t>タク</t>
    </rPh>
    <rPh sb="2" eb="3">
      <t>ジュウ</t>
    </rPh>
    <rPh sb="3" eb="4">
      <t>ショ</t>
    </rPh>
    <rPh sb="5" eb="11">
      <t>ジュウミンヒョウショザイチ</t>
    </rPh>
    <phoneticPr fontId="3"/>
  </si>
  <si>
    <t xml:space="preserve">自宅住所(住民票所在地) </t>
    <rPh sb="0" eb="2">
      <t>ジタク</t>
    </rPh>
    <rPh sb="2" eb="4">
      <t>ジュウショ</t>
    </rPh>
    <rPh sb="5" eb="8">
      <t>ジュウミンヒョウ</t>
    </rPh>
    <rPh sb="8" eb="11">
      <t>ショザイチ</t>
    </rPh>
    <phoneticPr fontId="3"/>
  </si>
  <si>
    <t>２０１９年</t>
    <phoneticPr fontId="3"/>
  </si>
  <si>
    <t>２０１９年 都民生涯スポーツ大会「女子ｿﾌﾄﾎﾞｰﾙ」競技参加申込書</t>
    <rPh sb="4" eb="5">
      <t>ネン</t>
    </rPh>
    <rPh sb="7" eb="8">
      <t>ミン</t>
    </rPh>
    <rPh sb="8" eb="10">
      <t>ショウガイ</t>
    </rPh>
    <rPh sb="14" eb="16">
      <t>タイカイ</t>
    </rPh>
    <rPh sb="17" eb="19">
      <t>ジョシ</t>
    </rPh>
    <rPh sb="27" eb="29">
      <t>キョウギ</t>
    </rPh>
    <rPh sb="31" eb="34">
      <t>モウシコミショ</t>
    </rPh>
    <phoneticPr fontId="3"/>
  </si>
  <si>
    <t>自宅住所(住民票所在地)　</t>
    <rPh sb="0" eb="1">
      <t>ジ</t>
    </rPh>
    <rPh sb="1" eb="2">
      <t>タク</t>
    </rPh>
    <rPh sb="2" eb="3">
      <t>ジュウ</t>
    </rPh>
    <rPh sb="3" eb="4">
      <t>ショ</t>
    </rPh>
    <rPh sb="5" eb="11">
      <t>ジュウミンヒョウショザイチ</t>
    </rPh>
    <phoneticPr fontId="3"/>
  </si>
  <si>
    <t>２０１９年 都民生涯スポーツ大会「剣道」競技参加申込書</t>
    <rPh sb="4" eb="5">
      <t>ネン</t>
    </rPh>
    <rPh sb="7" eb="8">
      <t>ミン</t>
    </rPh>
    <rPh sb="8" eb="10">
      <t>ショウガイ</t>
    </rPh>
    <rPh sb="14" eb="16">
      <t>タイカイ</t>
    </rPh>
    <rPh sb="17" eb="19">
      <t>ケンドウ</t>
    </rPh>
    <rPh sb="20" eb="22">
      <t>キョウギ</t>
    </rPh>
    <rPh sb="24" eb="27">
      <t>モウシコミショ</t>
    </rPh>
    <phoneticPr fontId="3"/>
  </si>
  <si>
    <t>２０１９年 都民生涯スポーツ大会「弓道」競技参加申込書</t>
    <rPh sb="4" eb="5">
      <t>ネン</t>
    </rPh>
    <rPh sb="6" eb="8">
      <t>トミン</t>
    </rPh>
    <rPh sb="7" eb="8">
      <t>ミン</t>
    </rPh>
    <rPh sb="8" eb="10">
      <t>ショウガイ</t>
    </rPh>
    <rPh sb="14" eb="16">
      <t>タイカイ</t>
    </rPh>
    <rPh sb="17" eb="19">
      <t>キュウドウ</t>
    </rPh>
    <rPh sb="20" eb="22">
      <t>キョウギ</t>
    </rPh>
    <rPh sb="24" eb="27">
      <t>モウシコミショ</t>
    </rPh>
    <phoneticPr fontId="3"/>
  </si>
  <si>
    <t>２０１９年 都民生涯スポーツ大会「ラージボール卓球」競技参加申込書　【団体戦用】</t>
    <rPh sb="4" eb="5">
      <t>ネン</t>
    </rPh>
    <rPh sb="23" eb="25">
      <t>タッキュウ</t>
    </rPh>
    <rPh sb="35" eb="38">
      <t>ダンタイセン</t>
    </rPh>
    <rPh sb="38" eb="39">
      <t>ヨウ</t>
    </rPh>
    <phoneticPr fontId="3"/>
  </si>
  <si>
    <t>２０１９年 都民生涯スポーツ大会「ラージボール卓球」競技参加申込書＜個人戦用＞</t>
    <rPh sb="4" eb="5">
      <t>ネン</t>
    </rPh>
    <rPh sb="23" eb="25">
      <t>タッキュウ</t>
    </rPh>
    <rPh sb="34" eb="37">
      <t>コジンセン</t>
    </rPh>
    <rPh sb="37" eb="38">
      <t>ヨウ</t>
    </rPh>
    <phoneticPr fontId="3"/>
  </si>
  <si>
    <t>２０１９年 都民生涯スポーツ大会「なぎなた」競技参加申込書</t>
    <rPh sb="4" eb="5">
      <t>ネン</t>
    </rPh>
    <rPh sb="7" eb="8">
      <t>ミン</t>
    </rPh>
    <rPh sb="8" eb="10">
      <t>ショウガイ</t>
    </rPh>
    <rPh sb="14" eb="16">
      <t>タイカイ</t>
    </rPh>
    <rPh sb="22" eb="24">
      <t>キョウギ</t>
    </rPh>
    <rPh sb="26" eb="29">
      <t>モウシコミショ</t>
    </rPh>
    <phoneticPr fontId="3"/>
  </si>
  <si>
    <t>２０１９年　都民生涯スポーツ大会「ボウリング」競技参加申込書</t>
    <rPh sb="4" eb="5">
      <t>ネン</t>
    </rPh>
    <phoneticPr fontId="3"/>
  </si>
  <si>
    <t>２０１９年 都民生涯スポーツ大会「ダンススポーツ」競技参加申込書</t>
    <rPh sb="4" eb="5">
      <t>ネン</t>
    </rPh>
    <rPh sb="7" eb="8">
      <t>ミン</t>
    </rPh>
    <rPh sb="8" eb="10">
      <t>ショウガイ</t>
    </rPh>
    <rPh sb="14" eb="16">
      <t>タイカイ</t>
    </rPh>
    <rPh sb="25" eb="27">
      <t>キョウギ</t>
    </rPh>
    <rPh sb="29" eb="32">
      <t>モウシコミショ</t>
    </rPh>
    <phoneticPr fontId="3"/>
  </si>
  <si>
    <t>自宅住所(住民票所在地)</t>
    <rPh sb="0" eb="1">
      <t>ジ</t>
    </rPh>
    <rPh sb="1" eb="2">
      <t>タク</t>
    </rPh>
    <rPh sb="2" eb="3">
      <t>ジュウ</t>
    </rPh>
    <rPh sb="3" eb="4">
      <t>ショ</t>
    </rPh>
    <rPh sb="5" eb="11">
      <t>ジュウミンヒョウショザイチ</t>
    </rPh>
    <phoneticPr fontId="3"/>
  </si>
  <si>
    <t>２０１９年 都民生涯スポーツ大会「ダンススポーツ」競技参加申込書</t>
    <rPh sb="4" eb="5">
      <t>ネン</t>
    </rPh>
    <rPh sb="6" eb="8">
      <t>トミン</t>
    </rPh>
    <rPh sb="7" eb="8">
      <t>ミン</t>
    </rPh>
    <rPh sb="8" eb="10">
      <t>ショウガイ</t>
    </rPh>
    <rPh sb="14" eb="16">
      <t>タイカイ</t>
    </rPh>
    <rPh sb="25" eb="27">
      <t>キョウギ</t>
    </rPh>
    <rPh sb="29" eb="32">
      <t>モウシコミショ</t>
    </rPh>
    <phoneticPr fontId="3"/>
  </si>
  <si>
    <t>名　称</t>
    <rPh sb="0" eb="1">
      <t>メイ</t>
    </rPh>
    <rPh sb="2" eb="3">
      <t>ショウ</t>
    </rPh>
    <phoneticPr fontId="3"/>
  </si>
  <si>
    <t>２０１９年 都民生涯スポーツ大会「ゲートボール」競技参加申込書</t>
    <rPh sb="4" eb="5">
      <t>ネン</t>
    </rPh>
    <phoneticPr fontId="3"/>
  </si>
  <si>
    <t>◎</t>
    <phoneticPr fontId="3"/>
  </si>
  <si>
    <t>○</t>
    <phoneticPr fontId="3"/>
  </si>
  <si>
    <t>２０１９年</t>
    <phoneticPr fontId="3"/>
  </si>
  <si>
    <t>２０１９年 都民生涯スポーツ大会「柔道」参加申込書</t>
    <rPh sb="4" eb="5">
      <t>ネン</t>
    </rPh>
    <rPh sb="6" eb="8">
      <t>トミン</t>
    </rPh>
    <rPh sb="7" eb="8">
      <t>ミン</t>
    </rPh>
    <rPh sb="8" eb="10">
      <t>ショウガイ</t>
    </rPh>
    <rPh sb="14" eb="16">
      <t>タイカイ</t>
    </rPh>
    <rPh sb="17" eb="19">
      <t>ジュウドウ</t>
    </rPh>
    <rPh sb="22" eb="25">
      <t>モウシコミショ</t>
    </rPh>
    <phoneticPr fontId="3"/>
  </si>
  <si>
    <t>名称</t>
    <rPh sb="0" eb="2">
      <t>メイショウ</t>
    </rPh>
    <phoneticPr fontId="3"/>
  </si>
  <si>
    <t>申込期限〔２０１９年６月１７日（月）～７月５日（金）　到着分のみ受付〕</t>
    <rPh sb="0" eb="2">
      <t>モウシコミ</t>
    </rPh>
    <rPh sb="2" eb="4">
      <t>キゲン</t>
    </rPh>
    <rPh sb="11" eb="12">
      <t>ツキ</t>
    </rPh>
    <rPh sb="14" eb="15">
      <t>ヒ</t>
    </rPh>
    <rPh sb="16" eb="17">
      <t>ツキ</t>
    </rPh>
    <rPh sb="20" eb="21">
      <t>ガツ</t>
    </rPh>
    <rPh sb="22" eb="23">
      <t>ヒ</t>
    </rPh>
    <rPh sb="24" eb="25">
      <t>キン</t>
    </rPh>
    <rPh sb="27" eb="29">
      <t>トウチャク</t>
    </rPh>
    <rPh sb="29" eb="30">
      <t>ブン</t>
    </rPh>
    <rPh sb="32" eb="34">
      <t>ウケツケ</t>
    </rPh>
    <phoneticPr fontId="3"/>
  </si>
  <si>
    <t>　　　　　　２０１９年 都民生涯スポーツ大会会長　　殿</t>
    <rPh sb="10" eb="11">
      <t>ネン</t>
    </rPh>
    <rPh sb="12" eb="13">
      <t>ト</t>
    </rPh>
    <rPh sb="13" eb="14">
      <t>ミン</t>
    </rPh>
    <rPh sb="14" eb="16">
      <t>ショウガイ</t>
    </rPh>
    <rPh sb="20" eb="22">
      <t>タイカイ</t>
    </rPh>
    <rPh sb="21" eb="22">
      <t>クダイ</t>
    </rPh>
    <rPh sb="22" eb="24">
      <t>カイチョウ</t>
    </rPh>
    <rPh sb="26" eb="27">
      <t>ドノ</t>
    </rPh>
    <phoneticPr fontId="3"/>
  </si>
  <si>
    <t>　　　ＰＣ入力により作成する場合は、生年月日は和暦表示の場合は、英数半角で昭和は「Ｓ」、平成は「H」を</t>
    <rPh sb="5" eb="7">
      <t>ニュウリョク</t>
    </rPh>
    <rPh sb="10" eb="12">
      <t>サクセイ</t>
    </rPh>
    <rPh sb="14" eb="16">
      <t>バアイ</t>
    </rPh>
    <rPh sb="18" eb="20">
      <t>セイネン</t>
    </rPh>
    <rPh sb="20" eb="22">
      <t>ガッピ</t>
    </rPh>
    <rPh sb="23" eb="25">
      <t>ワレキ</t>
    </rPh>
    <rPh sb="25" eb="27">
      <t>ヒョウジ</t>
    </rPh>
    <rPh sb="28" eb="30">
      <t>バアイ</t>
    </rPh>
    <rPh sb="32" eb="34">
      <t>エイスウ</t>
    </rPh>
    <rPh sb="34" eb="36">
      <t>ハンカク</t>
    </rPh>
    <rPh sb="44" eb="46">
      <t>ヘイセイ</t>
    </rPh>
    <phoneticPr fontId="3"/>
  </si>
  <si>
    <t>　　　頭に付け、「S40.5.10」のように「年月日」に相当するところは「.」(小数点=ドット)を利用する。</t>
    <rPh sb="23" eb="26">
      <t>ネンガッピ</t>
    </rPh>
    <rPh sb="28" eb="30">
      <t>ソウトウ</t>
    </rPh>
    <rPh sb="40" eb="43">
      <t>ショウスウテン</t>
    </rPh>
    <rPh sb="49" eb="51">
      <t>リヨウ</t>
    </rPh>
    <phoneticPr fontId="3"/>
  </si>
  <si>
    <t>２０１９年 都民生涯スポーツ大会「柔道」参加申込書</t>
    <rPh sb="4" eb="5">
      <t>ネン</t>
    </rPh>
    <rPh sb="7" eb="8">
      <t>ミン</t>
    </rPh>
    <rPh sb="8" eb="10">
      <t>ショウガイ</t>
    </rPh>
    <rPh sb="14" eb="16">
      <t>タイカイ</t>
    </rPh>
    <rPh sb="17" eb="19">
      <t>ジュウドウ</t>
    </rPh>
    <rPh sb="22" eb="25">
      <t>モウシコミショ</t>
    </rPh>
    <phoneticPr fontId="3"/>
  </si>
  <si>
    <t>含む)とする。但し、監督等と選手を兼ねる場合は一人分とする。男女共に兼ねる監督</t>
    <rPh sb="25" eb="26">
      <t>ブン</t>
    </rPh>
    <phoneticPr fontId="3"/>
  </si>
  <si>
    <t>等も１人分とする。申込責任者は不要。</t>
    <rPh sb="3" eb="4">
      <t>ニン</t>
    </rPh>
    <rPh sb="9" eb="11">
      <t>モウシコミ</t>
    </rPh>
    <rPh sb="11" eb="14">
      <t>セキニンシャ</t>
    </rPh>
    <rPh sb="15" eb="17">
      <t>フヨウ</t>
    </rPh>
    <phoneticPr fontId="3"/>
  </si>
  <si>
    <t>（振込後の返金はできませんのでご了承ください｡）</t>
    <rPh sb="1" eb="3">
      <t>フリコミ</t>
    </rPh>
    <rPh sb="3" eb="4">
      <t>ゴ</t>
    </rPh>
    <rPh sb="16" eb="18">
      <t>リョウショウ</t>
    </rPh>
    <phoneticPr fontId="3"/>
  </si>
  <si>
    <t>１　申込期間</t>
    <rPh sb="2" eb="4">
      <t>モウシコ</t>
    </rPh>
    <rPh sb="4" eb="6">
      <t>キカン</t>
    </rPh>
    <phoneticPr fontId="3"/>
  </si>
  <si>
    <t>２　申込方法</t>
    <rPh sb="2" eb="4">
      <t>モウシコ</t>
    </rPh>
    <rPh sb="4" eb="6">
      <t>ホウホウ</t>
    </rPh>
    <phoneticPr fontId="3"/>
  </si>
  <si>
    <r>
      <t>各区市町村は、所定の様式を</t>
    </r>
    <r>
      <rPr>
        <u/>
        <sz val="11"/>
        <rFont val="ＭＳ 明朝"/>
        <family val="1"/>
        <charset val="128"/>
      </rPr>
      <t>２部作成（１部は原本をコピー）し、以下、大会本部</t>
    </r>
    <rPh sb="0" eb="1">
      <t>カク</t>
    </rPh>
    <rPh sb="1" eb="5">
      <t>クシチョウソン</t>
    </rPh>
    <rPh sb="7" eb="9">
      <t>ショテイ</t>
    </rPh>
    <rPh sb="10" eb="12">
      <t>ヨウシキ</t>
    </rPh>
    <rPh sb="14" eb="15">
      <t>ブ</t>
    </rPh>
    <rPh sb="15" eb="17">
      <t>サクセイ</t>
    </rPh>
    <rPh sb="19" eb="20">
      <t>ブ</t>
    </rPh>
    <rPh sb="21" eb="23">
      <t>ゲンポン</t>
    </rPh>
    <rPh sb="30" eb="32">
      <t>イカ</t>
    </rPh>
    <rPh sb="33" eb="35">
      <t>タイカイ</t>
    </rPh>
    <rPh sb="35" eb="37">
      <t>ホンブ</t>
    </rPh>
    <phoneticPr fontId="3"/>
  </si>
  <si>
    <t>宛てに送付してください。</t>
    <rPh sb="0" eb="1">
      <t>ア</t>
    </rPh>
    <rPh sb="3" eb="5">
      <t>ソウフ</t>
    </rPh>
    <phoneticPr fontId="3"/>
  </si>
  <si>
    <t>(公財)東京都体育協会〔都民生涯スポーツ大会本部〕</t>
    <phoneticPr fontId="3"/>
  </si>
  <si>
    <r>
      <t>〒150-8050　</t>
    </r>
    <r>
      <rPr>
        <sz val="12"/>
        <color rgb="FF000000"/>
        <rFont val="ＭＳ 明朝"/>
        <family val="1"/>
        <charset val="128"/>
      </rPr>
      <t>渋谷区神南１－１－１　岸記念体育会館３階</t>
    </r>
    <rPh sb="29" eb="30">
      <t>カイ</t>
    </rPh>
    <phoneticPr fontId="3"/>
  </si>
  <si>
    <t>※ 参加料は大会本部で審査後、請求いたします。</t>
    <rPh sb="6" eb="8">
      <t>タイカイ</t>
    </rPh>
    <phoneticPr fontId="3"/>
  </si>
  <si>
    <t>　http://www.tokyo-sports.or.jp</t>
    <phoneticPr fontId="3"/>
  </si>
  <si>
    <t>　（１）２０１９年都民生涯スポーツ大会実施要項を熟読のうえ、万全を期すること。</t>
    <rPh sb="8" eb="9">
      <t>ネン</t>
    </rPh>
    <rPh sb="9" eb="11">
      <t>トミン</t>
    </rPh>
    <rPh sb="11" eb="13">
      <t>ショウガイ</t>
    </rPh>
    <rPh sb="19" eb="21">
      <t>ジッシ</t>
    </rPh>
    <rPh sb="21" eb="23">
      <t>ヨウコウ</t>
    </rPh>
    <rPh sb="24" eb="26">
      <t>ジュクドク</t>
    </rPh>
    <rPh sb="30" eb="32">
      <t>バンゼン</t>
    </rPh>
    <rPh sb="33" eb="34">
      <t>キ</t>
    </rPh>
    <phoneticPr fontId="3"/>
  </si>
  <si>
    <r>
      <t>　　　種目で指定がない限り、</t>
    </r>
    <r>
      <rPr>
        <u/>
        <sz val="10"/>
        <rFont val="ＭＳ Ｐ明朝"/>
        <family val="1"/>
        <charset val="128"/>
      </rPr>
      <t>Ｓ３８．５．１８のように和暦で記入</t>
    </r>
    <r>
      <rPr>
        <sz val="10"/>
        <rFont val="ＭＳ Ｐ明朝"/>
        <family val="1"/>
        <charset val="128"/>
      </rPr>
      <t>する。　</t>
    </r>
    <r>
      <rPr>
        <u/>
        <sz val="10"/>
        <rFont val="ＭＳ Ｐ明朝"/>
        <family val="1"/>
        <charset val="128"/>
      </rPr>
      <t>※年齢は、本年４月１日現在による。</t>
    </r>
    <rPh sb="3" eb="5">
      <t>シュモク</t>
    </rPh>
    <rPh sb="6" eb="8">
      <t>シテイ</t>
    </rPh>
    <rPh sb="11" eb="12">
      <t>カギ</t>
    </rPh>
    <rPh sb="26" eb="28">
      <t>ワレキ</t>
    </rPh>
    <rPh sb="29" eb="31">
      <t>キニュウ</t>
    </rPh>
    <phoneticPr fontId="3"/>
  </si>
  <si>
    <t>　（10）「勤務(スポーツ団体)先」の欄</t>
    <rPh sb="6" eb="8">
      <t>キンム</t>
    </rPh>
    <rPh sb="13" eb="15">
      <t>ダンタイ</t>
    </rPh>
    <rPh sb="16" eb="17">
      <t>サキ</t>
    </rPh>
    <rPh sb="19" eb="20">
      <t>ラン</t>
    </rPh>
    <phoneticPr fontId="3"/>
  </si>
  <si>
    <t xml:space="preserve"> 東京都渋谷区神南１－１－１</t>
    <rPh sb="1" eb="4">
      <t>トウキョウト</t>
    </rPh>
    <rPh sb="4" eb="7">
      <t>シブヤク</t>
    </rPh>
    <rPh sb="7" eb="9">
      <t>ジンナン</t>
    </rPh>
    <phoneticPr fontId="3"/>
  </si>
  <si>
    <t>　　　ＰＣ入力により作成する場合は、年齢条件が入力されているので、正しく入力すると　(性別)・年齢条件を</t>
    <rPh sb="5" eb="7">
      <t>ニュウリョク</t>
    </rPh>
    <rPh sb="18" eb="20">
      <t>ネンレイ</t>
    </rPh>
    <rPh sb="20" eb="22">
      <t>ジョウケン</t>
    </rPh>
    <rPh sb="23" eb="25">
      <t>ニュウリョク</t>
    </rPh>
    <rPh sb="33" eb="34">
      <t>タダ</t>
    </rPh>
    <rPh sb="36" eb="38">
      <t>ニュウリョク</t>
    </rPh>
    <phoneticPr fontId="3"/>
  </si>
  <si>
    <t>　　　シート上で判断して年齢を表示し、条件が合わないと「×」等を表示します。</t>
    <rPh sb="6" eb="7">
      <t>ジョウ</t>
    </rPh>
    <rPh sb="8" eb="10">
      <t>ハンダン</t>
    </rPh>
    <rPh sb="12" eb="14">
      <t>ネンレイ</t>
    </rPh>
    <rPh sb="15" eb="17">
      <t>ヒョウジ</t>
    </rPh>
    <rPh sb="19" eb="21">
      <t>ジョウケン</t>
    </rPh>
    <rPh sb="22" eb="23">
      <t>ア</t>
    </rPh>
    <rPh sb="30" eb="31">
      <t>トウ</t>
    </rPh>
    <rPh sb="32" eb="34">
      <t>ヒョウジ</t>
    </rPh>
    <phoneticPr fontId="3"/>
  </si>
  <si>
    <t>　　　　 勤務(スポーツ団体)先の所在地から出場する場合のみ記入すること。</t>
    <rPh sb="5" eb="7">
      <t>キンム</t>
    </rPh>
    <rPh sb="12" eb="14">
      <t>ダンタイ</t>
    </rPh>
    <rPh sb="15" eb="16">
      <t>サキ</t>
    </rPh>
    <rPh sb="17" eb="20">
      <t>ショザイチ</t>
    </rPh>
    <rPh sb="22" eb="24">
      <t>シュツジョウ</t>
    </rPh>
    <rPh sb="26" eb="28">
      <t>バアイ</t>
    </rPh>
    <rPh sb="30" eb="32">
      <t>キニュウ</t>
    </rPh>
    <phoneticPr fontId="3"/>
  </si>
  <si>
    <t>　（11）地区№欄には、以下の区･市･町･村･東京都支庁の番号一覧表の番号を記入する。</t>
    <rPh sb="5" eb="7">
      <t>チク</t>
    </rPh>
    <rPh sb="8" eb="9">
      <t>ラン</t>
    </rPh>
    <rPh sb="12" eb="14">
      <t>イカ</t>
    </rPh>
    <rPh sb="15" eb="16">
      <t>ク</t>
    </rPh>
    <rPh sb="17" eb="18">
      <t>シ</t>
    </rPh>
    <rPh sb="19" eb="20">
      <t>マチ</t>
    </rPh>
    <rPh sb="21" eb="22">
      <t>ムラ</t>
    </rPh>
    <rPh sb="23" eb="26">
      <t>トウキョウト</t>
    </rPh>
    <rPh sb="26" eb="28">
      <t>シチョウ</t>
    </rPh>
    <rPh sb="29" eb="31">
      <t>バンゴウ</t>
    </rPh>
    <rPh sb="31" eb="33">
      <t>イチラン</t>
    </rPh>
    <rPh sb="33" eb="34">
      <t>ヒョウ</t>
    </rPh>
    <rPh sb="35" eb="37">
      <t>バンゴウ</t>
    </rPh>
    <rPh sb="38" eb="40">
      <t>キニュウ</t>
    </rPh>
    <phoneticPr fontId="3"/>
  </si>
  <si>
    <t>　（１）申込期間</t>
    <rPh sb="4" eb="6">
      <t>モウシコミ</t>
    </rPh>
    <rPh sb="6" eb="8">
      <t>キカン</t>
    </rPh>
    <phoneticPr fontId="3"/>
  </si>
  <si>
    <r>
      <t>　（７）「総括」申込書及び各競技別参加申込書の選手数については、</t>
    </r>
    <r>
      <rPr>
        <u/>
        <sz val="10"/>
        <rFont val="ＭＳ Ｐ明朝"/>
        <family val="1"/>
        <charset val="128"/>
      </rPr>
      <t>監督･コーチ等が選手を兼ねる場合、</t>
    </r>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phoneticPr fontId="3"/>
  </si>
  <si>
    <r>
      <t>　　　</t>
    </r>
    <r>
      <rPr>
        <u/>
        <sz val="10"/>
        <rFont val="ＭＳ Ｐ明朝"/>
        <family val="1"/>
        <charset val="128"/>
      </rPr>
      <t>選手として１名分カウントする</t>
    </r>
    <r>
      <rPr>
        <sz val="10"/>
        <rFont val="ＭＳ Ｐ明朝"/>
        <family val="1"/>
        <charset val="128"/>
      </rPr>
      <t>こと。また、補欠も選手数にカウントすること。</t>
    </r>
    <rPh sb="9" eb="10">
      <t>メイ</t>
    </rPh>
    <rPh sb="10" eb="11">
      <t>ブン</t>
    </rPh>
    <rPh sb="23" eb="25">
      <t>ホケツ</t>
    </rPh>
    <rPh sb="26" eb="28">
      <t>センシュ</t>
    </rPh>
    <rPh sb="28" eb="29">
      <t>スウ</t>
    </rPh>
    <phoneticPr fontId="3"/>
  </si>
  <si>
    <t>　　　　・参加申込書（原本のコピー）・・・Ａ４判 　１部　※ 両面コピー不可</t>
    <rPh sb="5" eb="7">
      <t>サンカ</t>
    </rPh>
    <rPh sb="7" eb="10">
      <t>モウシコミショ</t>
    </rPh>
    <rPh sb="11" eb="13">
      <t>ゲンポン</t>
    </rPh>
    <rPh sb="27" eb="28">
      <t>ブ</t>
    </rPh>
    <rPh sb="31" eb="33">
      <t>リョウメン</t>
    </rPh>
    <rPh sb="36" eb="38">
      <t>フカ</t>
    </rPh>
    <phoneticPr fontId="3"/>
  </si>
  <si>
    <t>２　申込期間及び方法等</t>
    <rPh sb="2" eb="4">
      <t>モウシコミ</t>
    </rPh>
    <rPh sb="4" eb="6">
      <t>キカン</t>
    </rPh>
    <rPh sb="6" eb="7">
      <t>オヨ</t>
    </rPh>
    <rPh sb="8" eb="10">
      <t>ホウホウ</t>
    </rPh>
    <rPh sb="10" eb="11">
      <t>ナド</t>
    </rPh>
    <phoneticPr fontId="3"/>
  </si>
  <si>
    <r>
      <t>各区市町村は</t>
    </r>
    <r>
      <rPr>
        <b/>
        <u/>
        <sz val="10"/>
        <rFont val="ＭＳ Ｐ明朝"/>
        <family val="1"/>
        <charset val="128"/>
      </rPr>
      <t>所定の様式</t>
    </r>
    <r>
      <rPr>
        <b/>
        <sz val="10"/>
        <rFont val="ＭＳ Ｐ明朝"/>
        <family val="1"/>
        <charset val="128"/>
      </rPr>
      <t>により、地区体育協会会長の記名・押印をもって作成し、コピーとともに（大会本部）宛てに送付する。</t>
    </r>
    <rPh sb="0" eb="1">
      <t>カク</t>
    </rPh>
    <rPh sb="1" eb="2">
      <t>ク</t>
    </rPh>
    <rPh sb="2" eb="5">
      <t>シチョウソン</t>
    </rPh>
    <rPh sb="6" eb="8">
      <t>ショテイ</t>
    </rPh>
    <rPh sb="9" eb="11">
      <t>ヨウシキ</t>
    </rPh>
    <rPh sb="15" eb="17">
      <t>チク</t>
    </rPh>
    <rPh sb="17" eb="19">
      <t>タイイク</t>
    </rPh>
    <rPh sb="19" eb="21">
      <t>キョウカイ</t>
    </rPh>
    <rPh sb="21" eb="22">
      <t>カイ</t>
    </rPh>
    <rPh sb="22" eb="23">
      <t>チョウ</t>
    </rPh>
    <rPh sb="24" eb="26">
      <t>キメイ</t>
    </rPh>
    <rPh sb="27" eb="29">
      <t>オウイン</t>
    </rPh>
    <rPh sb="33" eb="35">
      <t>サクセイ</t>
    </rPh>
    <phoneticPr fontId="3"/>
  </si>
  <si>
    <t>２０１９年 都民生涯スポーツ大会大会「総括」申込書</t>
    <rPh sb="4" eb="5">
      <t>ネン</t>
    </rPh>
    <rPh sb="7" eb="8">
      <t>ミン</t>
    </rPh>
    <rPh sb="8" eb="10">
      <t>ショウガイ</t>
    </rPh>
    <rPh sb="14" eb="16">
      <t>タイカイ</t>
    </rPh>
    <rPh sb="16" eb="18">
      <t>タイカイ</t>
    </rPh>
    <rPh sb="19" eb="21">
      <t>ソウカツ</t>
    </rPh>
    <rPh sb="22" eb="25">
      <t>モウシコミショ</t>
    </rPh>
    <phoneticPr fontId="3"/>
  </si>
  <si>
    <t>２．女子種目の監督は、男子であっても女子の欄にカウントすること。</t>
    <rPh sb="4" eb="6">
      <t>シュモク</t>
    </rPh>
    <phoneticPr fontId="3"/>
  </si>
  <si>
    <t>３．各競技申込書をまとめて、本総括申込書とともに申込むこと。申込期限を厳守のこと。</t>
    <rPh sb="14" eb="15">
      <t>ホン</t>
    </rPh>
    <rPh sb="32" eb="34">
      <t>キゲン</t>
    </rPh>
    <phoneticPr fontId="3"/>
  </si>
  <si>
    <t>上記の者を２０１９年都民生涯スポーツ大会実施要項の規定に適格と認め、参加申込みをいたします。</t>
    <rPh sb="0" eb="2">
      <t>ジョウキ</t>
    </rPh>
    <rPh sb="3" eb="4">
      <t>モノ</t>
    </rPh>
    <rPh sb="9" eb="10">
      <t>ネン</t>
    </rPh>
    <rPh sb="10" eb="11">
      <t>ト</t>
    </rPh>
    <rPh sb="11" eb="12">
      <t>ミン</t>
    </rPh>
    <rPh sb="12" eb="14">
      <t>ショウガイ</t>
    </rPh>
    <rPh sb="18" eb="20">
      <t>タイカイ</t>
    </rPh>
    <rPh sb="20" eb="22">
      <t>ジッシ</t>
    </rPh>
    <rPh sb="22" eb="24">
      <t>ヨウコウ</t>
    </rPh>
    <rPh sb="25" eb="27">
      <t>キテイ</t>
    </rPh>
    <rPh sb="28" eb="30">
      <t>テキカク</t>
    </rPh>
    <rPh sb="31" eb="32">
      <t>ミト</t>
    </rPh>
    <rPh sb="34" eb="36">
      <t>サンカ</t>
    </rPh>
    <rPh sb="36" eb="37">
      <t>モウ</t>
    </rPh>
    <rPh sb="37" eb="38">
      <t>コ</t>
    </rPh>
    <phoneticPr fontId="3"/>
  </si>
  <si>
    <r>
      <t>申込者の自宅住所は住民票所在地であることを確認しました。</t>
    </r>
    <r>
      <rPr>
        <sz val="9"/>
        <color theme="1"/>
        <rFont val="ＭＳ Ｐ明朝"/>
        <family val="1"/>
        <charset val="128"/>
      </rPr>
      <t>→</t>
    </r>
    <r>
      <rPr>
        <sz val="11"/>
        <color theme="1"/>
        <rFont val="ＭＳ Ｐ明朝"/>
        <family val="1"/>
        <charset val="128"/>
      </rPr>
      <t>右欄に大きく✔する。</t>
    </r>
    <rPh sb="0" eb="2">
      <t>モウシコミ</t>
    </rPh>
    <rPh sb="2" eb="3">
      <t>シャ</t>
    </rPh>
    <rPh sb="4" eb="6">
      <t>ジタク</t>
    </rPh>
    <rPh sb="6" eb="8">
      <t>ジュウショ</t>
    </rPh>
    <rPh sb="9" eb="12">
      <t>ジュウミンヒョウ</t>
    </rPh>
    <rPh sb="12" eb="15">
      <t>ショザイチ</t>
    </rPh>
    <rPh sb="21" eb="23">
      <t>カクニン</t>
    </rPh>
    <rPh sb="29" eb="30">
      <t>ウ</t>
    </rPh>
    <rPh sb="30" eb="31">
      <t>ラン</t>
    </rPh>
    <rPh sb="32" eb="33">
      <t>オオ</t>
    </rPh>
    <phoneticPr fontId="3"/>
  </si>
  <si>
    <t>　　　　２．生年月日は、昭和は「Ｓ」、平成は「Ｈ」をつけ、「Ｓ40.5.20」のように記入する。</t>
    <rPh sb="6" eb="8">
      <t>セイネン</t>
    </rPh>
    <rPh sb="8" eb="10">
      <t>ガッピ</t>
    </rPh>
    <rPh sb="12" eb="14">
      <t>ショウワ</t>
    </rPh>
    <rPh sb="19" eb="21">
      <t>ヘイセイ</t>
    </rPh>
    <rPh sb="43" eb="45">
      <t>キニュウ</t>
    </rPh>
    <phoneticPr fontId="3"/>
  </si>
  <si>
    <t>　　　　４．生年月日は、昭和は「Ｓ」をつけ、「Ｓ40.5.20」のように記入する。</t>
    <rPh sb="6" eb="8">
      <t>セイネン</t>
    </rPh>
    <rPh sb="8" eb="10">
      <t>ガッピ</t>
    </rPh>
    <rPh sb="12" eb="14">
      <t>ショウワ</t>
    </rPh>
    <rPh sb="36" eb="38">
      <t>キニュウ</t>
    </rPh>
    <phoneticPr fontId="3"/>
  </si>
  <si>
    <t>　　　　４．生年月日は、昭和は「Ｓ」、平成は「Ｈ」をつけ、「Ｓ40.5.20」のように記入する。</t>
    <rPh sb="6" eb="8">
      <t>セイネン</t>
    </rPh>
    <rPh sb="8" eb="10">
      <t>ガッピ</t>
    </rPh>
    <rPh sb="12" eb="14">
      <t>ショウワ</t>
    </rPh>
    <rPh sb="19" eb="21">
      <t>ヘイセイ</t>
    </rPh>
    <rPh sb="43" eb="45">
      <t>キニュウ</t>
    </rPh>
    <phoneticPr fontId="3"/>
  </si>
  <si>
    <t>　　　　４．生年月日は、昭和は「Ｓ」をつけ、「Ｓ40.5.20」のように記入する。 ※年齢は、本年４月１日現在による。</t>
    <rPh sb="6" eb="8">
      <t>セイネン</t>
    </rPh>
    <rPh sb="8" eb="10">
      <t>ガッピ</t>
    </rPh>
    <rPh sb="12" eb="14">
      <t>ショウワ</t>
    </rPh>
    <rPh sb="36" eb="38">
      <t>キニュウ</t>
    </rPh>
    <phoneticPr fontId="3"/>
  </si>
  <si>
    <t>　　　　４．生年月日は、昭和は「Ｓ」、平成は「Ｈ」をつけ、「Ｓ40.5.20」のように記入する。  ※年齢は、本年４月１日現在による。</t>
    <rPh sb="6" eb="8">
      <t>セイネン</t>
    </rPh>
    <rPh sb="8" eb="10">
      <t>ガッピ</t>
    </rPh>
    <rPh sb="12" eb="14">
      <t>ショウワ</t>
    </rPh>
    <rPh sb="19" eb="21">
      <t>ヘイセイ</t>
    </rPh>
    <rPh sb="43" eb="45">
      <t>キニュウ</t>
    </rPh>
    <phoneticPr fontId="3"/>
  </si>
  <si>
    <t>　　　　４．生年月日は、昭和は「Ｓ」、平成は「Ｈ」をつけ、「Ｓ40.5.20」のように記入する。　※年齢は、本年４月１日現在による。</t>
    <rPh sb="6" eb="8">
      <t>セイネン</t>
    </rPh>
    <rPh sb="8" eb="10">
      <t>ガッピ</t>
    </rPh>
    <rPh sb="12" eb="14">
      <t>ショウワ</t>
    </rPh>
    <rPh sb="19" eb="21">
      <t>ヘイセイ</t>
    </rPh>
    <rPh sb="43" eb="45">
      <t>キニュウ</t>
    </rPh>
    <phoneticPr fontId="3"/>
  </si>
  <si>
    <t>　　　　８．生年月日は、昭和は「Ｓ」、平成は「Ｈ」をつけ、「Ｓ40.5.20」のように記入する。</t>
    <rPh sb="6" eb="8">
      <t>セイネン</t>
    </rPh>
    <rPh sb="8" eb="10">
      <t>ガッピ</t>
    </rPh>
    <rPh sb="12" eb="14">
      <t>ショウワ</t>
    </rPh>
    <rPh sb="19" eb="21">
      <t>ヘイセイ</t>
    </rPh>
    <rPh sb="43" eb="45">
      <t>キニュウ</t>
    </rPh>
    <phoneticPr fontId="3"/>
  </si>
  <si>
    <t>　　　　２．生年月日は、昭和は「Ｓ」をつけ、「Ｓ40.5.20」のように記入する。　※年齢は、本年４月１日現在による。</t>
    <phoneticPr fontId="3"/>
  </si>
  <si>
    <t>　　　　２．生年月日は、昭和は「Ｓ」をつけ、「Ｓ40.5.20」のように記入する。※年齢は、本年４月１日現在による。</t>
    <phoneticPr fontId="3"/>
  </si>
  <si>
    <t>　　　　５．生年月日は、昭和は「Ｓ」をつけ、「Ｓ40.5.20」のように記入する。</t>
    <rPh sb="6" eb="8">
      <t>セイネン</t>
    </rPh>
    <rPh sb="8" eb="10">
      <t>ガッピ</t>
    </rPh>
    <rPh sb="12" eb="14">
      <t>ショウワ</t>
    </rPh>
    <rPh sb="36" eb="38">
      <t>キニュウ</t>
    </rPh>
    <phoneticPr fontId="3"/>
  </si>
  <si>
    <t>　　　　3．生年月日は、昭和は「Ｓ」をつけ、「Ｓ40.5.20」のように記入する。 ※年齢は、本年４月１日現在による。</t>
    <rPh sb="6" eb="8">
      <t>セイネン</t>
    </rPh>
    <rPh sb="8" eb="10">
      <t>ガッピ</t>
    </rPh>
    <rPh sb="12" eb="14">
      <t>ショウワ</t>
    </rPh>
    <rPh sb="36" eb="38">
      <t>キニュウ</t>
    </rPh>
    <phoneticPr fontId="3"/>
  </si>
  <si>
    <t>　　　　７．生年月日は、昭和は「Ｓ」をつけ、「Ｓ40.5.20」のように記入する。</t>
    <rPh sb="6" eb="8">
      <t>セイネン</t>
    </rPh>
    <rPh sb="8" eb="10">
      <t>ガッピ</t>
    </rPh>
    <rPh sb="12" eb="14">
      <t>ショウワ</t>
    </rPh>
    <rPh sb="36" eb="38">
      <t>キニュウ</t>
    </rPh>
    <phoneticPr fontId="3"/>
  </si>
  <si>
    <t>　　　　３．生年月日は、昭和は「Ｓ」をつけ、「Ｓ40.5.20」のように記入する。 ※年齢は、本年４月１日現在による。</t>
    <phoneticPr fontId="3"/>
  </si>
  <si>
    <t xml:space="preserve"> 〔参加申込書送付先〕　</t>
    <phoneticPr fontId="3"/>
  </si>
  <si>
    <t>２０１９年</t>
    <rPh sb="4" eb="5">
      <t>ネン</t>
    </rPh>
    <phoneticPr fontId="3"/>
  </si>
  <si>
    <t>　 　　２０１９年６月１７日（月）　～　７月５日（金）〔到着分のみ受付〕　</t>
    <rPh sb="10" eb="11">
      <t>ガツ</t>
    </rPh>
    <rPh sb="13" eb="14">
      <t>ニチ</t>
    </rPh>
    <rPh sb="15" eb="16">
      <t>ツキ</t>
    </rPh>
    <rPh sb="21" eb="22">
      <t>ガツ</t>
    </rPh>
    <rPh sb="23" eb="24">
      <t>ニチ</t>
    </rPh>
    <rPh sb="25" eb="26">
      <t>キン</t>
    </rPh>
    <rPh sb="28" eb="30">
      <t>トウチャク</t>
    </rPh>
    <rPh sb="30" eb="31">
      <t>ブン</t>
    </rPh>
    <rPh sb="33" eb="35">
      <t>ウケツケ</t>
    </rPh>
    <phoneticPr fontId="3"/>
  </si>
  <si>
    <t>２０１９年 都民生涯スポーツ大会　欠席届　【柔道競技】</t>
    <rPh sb="4" eb="5">
      <t>ネン</t>
    </rPh>
    <phoneticPr fontId="3"/>
  </si>
  <si>
    <t>　　　　２０１９年８月１１日（日）</t>
    <rPh sb="15" eb="16">
      <t>ヒ</t>
    </rPh>
    <phoneticPr fontId="3"/>
  </si>
  <si>
    <t>２０１９年　　　　　月　　　　　日</t>
    <phoneticPr fontId="3"/>
  </si>
  <si>
    <t>Ｃ・Ｒ</t>
    <phoneticPr fontId="3"/>
  </si>
  <si>
    <t>※ ７月１日（月）から事務局が移転します。送付先にお気を付けください。</t>
    <rPh sb="3" eb="4">
      <t>ガツ</t>
    </rPh>
    <rPh sb="5" eb="6">
      <t>ヒ</t>
    </rPh>
    <rPh sb="7" eb="8">
      <t>ツキ</t>
    </rPh>
    <rPh sb="11" eb="13">
      <t>ジム</t>
    </rPh>
    <rPh sb="13" eb="14">
      <t>キョク</t>
    </rPh>
    <rPh sb="15" eb="17">
      <t>イテン</t>
    </rPh>
    <rPh sb="21" eb="23">
      <t>ソウフ</t>
    </rPh>
    <rPh sb="23" eb="24">
      <t>サキ</t>
    </rPh>
    <rPh sb="26" eb="27">
      <t>キ</t>
    </rPh>
    <rPh sb="28" eb="29">
      <t>ツ</t>
    </rPh>
    <phoneticPr fontId="3"/>
  </si>
  <si>
    <t>2019年 都民生涯スポーツ大会　選手変更届</t>
    <rPh sb="4" eb="5">
      <t>ネン</t>
    </rPh>
    <rPh sb="6" eb="8">
      <t>トミン</t>
    </rPh>
    <rPh sb="8" eb="10">
      <t>ショウガイ</t>
    </rPh>
    <rPh sb="14" eb="16">
      <t>タイカイ</t>
    </rPh>
    <rPh sb="17" eb="19">
      <t>センシュ</t>
    </rPh>
    <rPh sb="19" eb="21">
      <t>ヘンコウ</t>
    </rPh>
    <rPh sb="21" eb="22">
      <t>トドケ</t>
    </rPh>
    <phoneticPr fontId="3"/>
  </si>
  <si>
    <t>　２０１９年　　　　　月　　　　　　日（　　　　）　</t>
    <rPh sb="5" eb="6">
      <t>ネン</t>
    </rPh>
    <phoneticPr fontId="3"/>
  </si>
  <si>
    <t>２０１９年　　　　　月　　　　　　　日</t>
    <rPh sb="10" eb="11">
      <t>ツキ</t>
    </rPh>
    <rPh sb="18" eb="19">
      <t>ヒ</t>
    </rPh>
    <phoneticPr fontId="3"/>
  </si>
  <si>
    <t>自宅住所(住民票所在地) 　・　電話</t>
    <rPh sb="0" eb="1">
      <t>ジ</t>
    </rPh>
    <rPh sb="1" eb="2">
      <t>タク</t>
    </rPh>
    <rPh sb="2" eb="3">
      <t>ジュウ</t>
    </rPh>
    <rPh sb="3" eb="4">
      <t>ショ</t>
    </rPh>
    <rPh sb="16" eb="17">
      <t>デン</t>
    </rPh>
    <rPh sb="17" eb="18">
      <t>ハナシ</t>
    </rPh>
    <phoneticPr fontId="3"/>
  </si>
  <si>
    <r>
      <t>※必ず、</t>
    </r>
    <r>
      <rPr>
        <u/>
        <sz val="12"/>
        <color theme="1"/>
        <rFont val="ＭＳ Ｐゴシック"/>
        <family val="3"/>
        <charset val="128"/>
      </rPr>
      <t>大会３日前＜</t>
    </r>
    <r>
      <rPr>
        <b/>
        <u/>
        <sz val="12"/>
        <color theme="1"/>
        <rFont val="ＭＳ Ｐゴシック"/>
        <family val="3"/>
        <charset val="128"/>
      </rPr>
      <t>８月８日（木）午後３時まで</t>
    </r>
    <r>
      <rPr>
        <u/>
        <sz val="12"/>
        <color theme="1"/>
        <rFont val="ＭＳ Ｐゴシック"/>
        <family val="3"/>
        <charset val="128"/>
      </rPr>
      <t>＞</t>
    </r>
    <r>
      <rPr>
        <sz val="12"/>
        <color theme="1"/>
        <rFont val="ＭＳ Ｐゴシック"/>
        <family val="3"/>
        <charset val="128"/>
      </rPr>
      <t>に大会本部及び、主管競技団体に提出すること。</t>
    </r>
    <rPh sb="11" eb="12">
      <t>ガツ</t>
    </rPh>
    <rPh sb="13" eb="14">
      <t>ヒ</t>
    </rPh>
    <rPh sb="15" eb="16">
      <t>モク</t>
    </rPh>
    <phoneticPr fontId="3"/>
  </si>
  <si>
    <r>
      <t xml:space="preserve">         </t>
    </r>
    <r>
      <rPr>
        <sz val="10"/>
        <color theme="1"/>
        <rFont val="ＭＳ Ｐゴシック"/>
        <family val="3"/>
        <charset val="128"/>
      </rPr>
      <t>(２)</t>
    </r>
    <r>
      <rPr>
        <u/>
        <sz val="10.5"/>
        <color theme="1"/>
        <rFont val="ＭＳ Ｐ明朝"/>
        <family val="1"/>
        <charset val="128"/>
      </rPr>
      <t>特別な事情で欠席をする場合は、大会３日前の</t>
    </r>
    <r>
      <rPr>
        <b/>
        <u/>
        <sz val="10.5"/>
        <color theme="1"/>
        <rFont val="ＭＳ Ｐ明朝"/>
        <family val="1"/>
        <charset val="128"/>
      </rPr>
      <t>８月８日(木)午後３時迄</t>
    </r>
    <r>
      <rPr>
        <u/>
        <sz val="10.5"/>
        <color theme="1"/>
        <rFont val="ＭＳ Ｐ明朝"/>
        <family val="1"/>
        <charset val="128"/>
      </rPr>
      <t>に所定の選手欠席届を</t>
    </r>
    <phoneticPr fontId="3"/>
  </si>
  <si>
    <r>
      <t>　　　　</t>
    </r>
    <r>
      <rPr>
        <u/>
        <sz val="10.5"/>
        <color theme="1"/>
        <rFont val="ＭＳ Ｐ明朝"/>
        <family val="1"/>
        <charset val="128"/>
      </rPr>
      <t>大会本部（公財）東京都体育協会)及び、主管競技団体(公財)東京都柔道連盟)まで提出すること。</t>
    </r>
    <phoneticPr fontId="3"/>
  </si>
  <si>
    <t>名</t>
    <rPh sb="0" eb="1">
      <t>メイ</t>
    </rPh>
    <phoneticPr fontId="3"/>
  </si>
  <si>
    <t>　 Japan  Sport  Olympic  Square １０階</t>
    <rPh sb="34" eb="35">
      <t>カイ</t>
    </rPh>
    <phoneticPr fontId="3"/>
  </si>
  <si>
    <t>　 Japan  Sport  Olympic  Square １０階</t>
    <phoneticPr fontId="3"/>
  </si>
  <si>
    <t>（注）　１．参加できる者は、４０歳以上の男・女で過去５年の間全日本卓球選手権大会、全日本卓球選手権大会（マスターズの部)、</t>
    <rPh sb="1" eb="2">
      <t>チュウ</t>
    </rPh>
    <rPh sb="11" eb="12">
      <t>シャ</t>
    </rPh>
    <rPh sb="27" eb="28">
      <t>ネン</t>
    </rPh>
    <rPh sb="29" eb="30">
      <t>アイダ</t>
    </rPh>
    <phoneticPr fontId="3"/>
  </si>
  <si>
    <t>　　　　　　全日本社会人卓球選手権大会、国民体育大会（本大会）に出場したことのない者。</t>
    <phoneticPr fontId="3"/>
  </si>
  <si>
    <t>　　　　3．試合方法は、７ブロックに分けて試合を行う。男・女年齢別による組合せは東京都卓球連盟において行う。</t>
    <phoneticPr fontId="3"/>
  </si>
  <si>
    <t>２０１９年</t>
    <rPh sb="4" eb="5">
      <t>ネン</t>
    </rPh>
    <phoneticPr fontId="3"/>
  </si>
  <si>
    <t>月</t>
    <rPh sb="0" eb="1">
      <t>ツキ</t>
    </rPh>
    <phoneticPr fontId="3"/>
  </si>
  <si>
    <t>日</t>
    <rPh sb="0" eb="1">
      <t>ヒ</t>
    </rPh>
    <phoneticPr fontId="3"/>
  </si>
  <si>
    <t xml:space="preserve">東京都     </t>
    <rPh sb="0" eb="2">
      <t>トウキョウ</t>
    </rPh>
    <rPh sb="2" eb="3">
      <t>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</si>
</sst>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名&quot;"/>
    <numFmt numFmtId="177" formatCode="#0\ &quot;歳&quot;"/>
  </numFmts>
  <fonts count="10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6"/>
      <color theme="1"/>
      <name val="ＭＳ Ｐゴシック"/>
      <family val="3"/>
      <charset val="128"/>
    </font>
    <font>
      <b/>
      <sz val="1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2"/>
      <name val="ＭＳ 明朝"/>
      <family val="1"/>
      <charset val="128"/>
    </font>
    <font>
      <sz val="20"/>
      <color theme="1"/>
      <name val="ＭＳ Ｐゴシック"/>
      <family val="3"/>
      <charset val="128"/>
    </font>
    <font>
      <b/>
      <u/>
      <sz val="16"/>
      <name val="ＭＳ Ｐゴシック"/>
      <family val="3"/>
      <charset val="128"/>
    </font>
    <font>
      <u/>
      <sz val="11"/>
      <name val="ＭＳ 明朝"/>
      <family val="1"/>
      <charset val="128"/>
    </font>
    <font>
      <sz val="11"/>
      <color rgb="FF000000"/>
      <name val="ＭＳ 明朝"/>
      <family val="1"/>
      <charset val="128"/>
    </font>
    <font>
      <sz val="12"/>
      <name val="ＭＳ ゴシック"/>
      <family val="3"/>
      <charset val="128"/>
    </font>
    <font>
      <b/>
      <sz val="12"/>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0"/>
      <color theme="1"/>
      <name val="ＭＳ Ｐ明朝"/>
      <family val="1"/>
      <charset val="128"/>
    </font>
    <font>
      <sz val="10"/>
      <color rgb="FFFF0000"/>
      <name val="ＭＳ Ｐ明朝"/>
      <family val="1"/>
      <charset val="128"/>
    </font>
    <font>
      <b/>
      <sz val="12"/>
      <color theme="1"/>
      <name val="ＭＳ Ｐ明朝"/>
      <family val="1"/>
      <charset val="128"/>
    </font>
    <font>
      <sz val="8"/>
      <color theme="1"/>
      <name val="ＭＳ Ｐ明朝"/>
      <family val="1"/>
      <charset val="128"/>
    </font>
    <font>
      <u/>
      <sz val="8"/>
      <color theme="1"/>
      <name val="ＭＳ Ｐ明朝"/>
      <family val="1"/>
      <charset val="128"/>
    </font>
    <font>
      <u/>
      <sz val="8"/>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16"/>
      <name val="ＭＳ Ｐ明朝"/>
      <family val="1"/>
      <charset val="128"/>
    </font>
    <font>
      <sz val="14"/>
      <name val="ＭＳ Ｐ明朝"/>
      <family val="1"/>
      <charset val="128"/>
    </font>
    <font>
      <b/>
      <sz val="10"/>
      <name val="ＭＳ Ｐ明朝"/>
      <family val="1"/>
      <charset val="128"/>
    </font>
    <font>
      <b/>
      <u/>
      <sz val="10"/>
      <name val="ＭＳ Ｐ明朝"/>
      <family val="1"/>
      <charset val="128"/>
    </font>
    <font>
      <b/>
      <sz val="12"/>
      <name val="ＭＳ Ｐ明朝"/>
      <family val="1"/>
      <charset val="128"/>
    </font>
    <font>
      <sz val="20"/>
      <name val="ＭＳ Ｐ明朝"/>
      <family val="1"/>
      <charset val="128"/>
    </font>
    <font>
      <b/>
      <sz val="11"/>
      <name val="ＭＳ Ｐ明朝"/>
      <family val="1"/>
      <charset val="128"/>
    </font>
    <font>
      <u/>
      <sz val="10"/>
      <name val="ＭＳ Ｐ明朝"/>
      <family val="1"/>
      <charset val="128"/>
    </font>
    <font>
      <sz val="18"/>
      <name val="ＭＳ Ｐ明朝"/>
      <family val="1"/>
      <charset val="128"/>
    </font>
    <font>
      <b/>
      <sz val="8"/>
      <name val="ＭＳ Ｐ明朝"/>
      <family val="1"/>
      <charset val="128"/>
    </font>
    <font>
      <sz val="7"/>
      <name val="ＭＳ Ｐ明朝"/>
      <family val="1"/>
      <charset val="128"/>
    </font>
    <font>
      <sz val="9"/>
      <name val="ＭＳ Ｐゴシック"/>
      <family val="3"/>
      <charset val="128"/>
    </font>
    <font>
      <sz val="8"/>
      <name val="ＭＳ Ｐゴシック"/>
      <family val="3"/>
      <charset val="128"/>
    </font>
    <font>
      <b/>
      <sz val="10"/>
      <name val="ＭＳ Ｐゴシック"/>
      <family val="3"/>
      <charset val="128"/>
    </font>
    <font>
      <sz val="18"/>
      <name val="ＭＳ Ｐゴシック"/>
      <family val="3"/>
      <charset val="128"/>
    </font>
    <font>
      <sz val="26"/>
      <name val="ＭＳ Ｐゴシック"/>
      <family val="3"/>
      <charset val="128"/>
    </font>
    <font>
      <b/>
      <u/>
      <sz val="12"/>
      <name val="ＭＳ 明朝"/>
      <family val="1"/>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7"/>
      <color theme="1"/>
      <name val="ＭＳ Ｐ明朝"/>
      <family val="1"/>
      <charset val="128"/>
    </font>
    <font>
      <b/>
      <sz val="8"/>
      <color theme="1"/>
      <name val="ＭＳ Ｐ明朝"/>
      <family val="1"/>
      <charset val="128"/>
    </font>
    <font>
      <b/>
      <sz val="12"/>
      <color theme="1"/>
      <name val="ＭＳ 明朝"/>
      <family val="1"/>
      <charset val="128"/>
    </font>
    <font>
      <b/>
      <sz val="14"/>
      <name val="ＭＳ Ｐ明朝"/>
      <family val="1"/>
      <charset val="128"/>
    </font>
    <font>
      <sz val="26"/>
      <name val="ＭＳ Ｐ明朝"/>
      <family val="1"/>
      <charset val="128"/>
    </font>
    <font>
      <sz val="10.5"/>
      <name val="ＭＳ 明朝"/>
      <family val="1"/>
      <charset val="128"/>
    </font>
    <font>
      <sz val="14"/>
      <name val="ＭＳ Ｐゴシック"/>
      <family val="3"/>
      <charset val="128"/>
    </font>
    <font>
      <sz val="9"/>
      <color theme="1"/>
      <name val="ＭＳ Ｐゴシック"/>
      <family val="3"/>
      <charset val="128"/>
    </font>
    <font>
      <sz val="8.5"/>
      <name val="ＭＳ Ｐ明朝"/>
      <family val="1"/>
      <charset val="128"/>
    </font>
    <font>
      <sz val="8.5"/>
      <name val="ＭＳ Ｐゴシック"/>
      <family val="3"/>
      <charset val="128"/>
    </font>
    <font>
      <sz val="9.5"/>
      <name val="ＭＳ Ｐ明朝"/>
      <family val="1"/>
      <charset val="128"/>
    </font>
    <font>
      <sz val="24"/>
      <name val="ＭＳ Ｐ明朝"/>
      <family val="1"/>
      <charset val="128"/>
    </font>
    <font>
      <b/>
      <sz val="24"/>
      <name val="ＭＳ Ｐ明朝"/>
      <family val="1"/>
      <charset val="128"/>
    </font>
    <font>
      <u/>
      <sz val="16"/>
      <name val="ＭＳ Ｐ明朝"/>
      <family val="1"/>
      <charset val="128"/>
    </font>
    <font>
      <u/>
      <sz val="14"/>
      <name val="ＭＳ Ｐ明朝"/>
      <family val="1"/>
      <charset val="128"/>
    </font>
    <font>
      <sz val="22"/>
      <name val="ＭＳ Ｐ明朝"/>
      <family val="1"/>
      <charset val="128"/>
    </font>
    <font>
      <b/>
      <sz val="11"/>
      <color indexed="10"/>
      <name val="ＭＳ Ｐゴシック"/>
      <family val="3"/>
      <charset val="128"/>
    </font>
    <font>
      <sz val="20"/>
      <color theme="1"/>
      <name val="ＭＳ Ｐ明朝"/>
      <family val="1"/>
      <charset val="128"/>
    </font>
    <font>
      <sz val="8"/>
      <name val="ＭＳ Ｐゴシック"/>
      <family val="3"/>
      <charset val="128"/>
      <scheme val="minor"/>
    </font>
    <font>
      <b/>
      <sz val="9"/>
      <name val="ＭＳ Ｐ明朝"/>
      <family val="1"/>
      <charset val="128"/>
    </font>
    <font>
      <b/>
      <u/>
      <sz val="11"/>
      <name val="ＭＳ 明朝"/>
      <family val="1"/>
      <charset val="128"/>
    </font>
    <font>
      <b/>
      <sz val="11"/>
      <color theme="1"/>
      <name val="ＭＳ Ｐゴシック"/>
      <family val="3"/>
      <charset val="128"/>
    </font>
    <font>
      <u/>
      <sz val="10"/>
      <color theme="1"/>
      <name val="ＭＳ Ｐ明朝"/>
      <family val="1"/>
      <charset val="128"/>
    </font>
    <font>
      <u/>
      <sz val="12"/>
      <name val="ＭＳ 明朝"/>
      <family val="1"/>
      <charset val="128"/>
    </font>
    <font>
      <sz val="12"/>
      <color theme="1"/>
      <name val="ＭＳ Ｐゴシック"/>
      <family val="3"/>
      <charset val="128"/>
    </font>
    <font>
      <b/>
      <sz val="16"/>
      <color theme="1"/>
      <name val="ＭＳ Ｐゴシック"/>
      <family val="3"/>
      <charset val="128"/>
    </font>
    <font>
      <u/>
      <sz val="12"/>
      <color theme="1"/>
      <name val="ＭＳ Ｐゴシック"/>
      <family val="3"/>
      <charset val="128"/>
    </font>
    <font>
      <b/>
      <u/>
      <sz val="12"/>
      <color theme="1"/>
      <name val="ＭＳ Ｐゴシック"/>
      <family val="3"/>
      <charset val="128"/>
    </font>
    <font>
      <sz val="7"/>
      <color theme="1"/>
      <name val="Times New Roman"/>
      <family val="1"/>
    </font>
    <font>
      <sz val="10.5"/>
      <color theme="1"/>
      <name val="ＭＳ Ｐ明朝"/>
      <family val="1"/>
      <charset val="128"/>
    </font>
    <font>
      <b/>
      <sz val="10"/>
      <color indexed="10"/>
      <name val="ＭＳ Ｐゴシック"/>
      <family val="3"/>
      <charset val="128"/>
    </font>
    <font>
      <b/>
      <sz val="9"/>
      <color indexed="10"/>
      <name val="ＭＳ Ｐゴシック"/>
      <family val="3"/>
      <charset val="128"/>
    </font>
    <font>
      <sz val="12"/>
      <color rgb="FF000000"/>
      <name val="ＭＳ 明朝"/>
      <family val="1"/>
      <charset val="128"/>
    </font>
    <font>
      <sz val="11"/>
      <name val="HGS創英角ｺﾞｼｯｸUB"/>
      <family val="3"/>
      <charset val="128"/>
    </font>
    <font>
      <sz val="12"/>
      <color rgb="FF000000"/>
      <name val="ＭＳ Ｐゴシック"/>
      <family val="3"/>
      <charset val="128"/>
    </font>
    <font>
      <u/>
      <sz val="10.5"/>
      <color theme="1"/>
      <name val="ＭＳ Ｐ明朝"/>
      <family val="1"/>
      <charset val="128"/>
    </font>
    <font>
      <b/>
      <u/>
      <sz val="10.5"/>
      <color theme="1"/>
      <name val="ＭＳ Ｐ明朝"/>
      <family val="1"/>
      <charset val="128"/>
    </font>
    <font>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7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double">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hair">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dotted">
        <color indexed="64"/>
      </top>
      <bottom style="thin">
        <color indexed="64"/>
      </bottom>
      <diagonal/>
    </border>
    <border>
      <left style="hair">
        <color indexed="64"/>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231">
    <xf numFmtId="0" fontId="0" fillId="0" borderId="0" xfId="0">
      <alignment vertical="center"/>
    </xf>
    <xf numFmtId="0" fontId="12" fillId="0" borderId="0" xfId="0" applyFont="1">
      <alignment vertical="center"/>
    </xf>
    <xf numFmtId="0" fontId="0" fillId="0" borderId="0" xfId="0" applyProtection="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0" fillId="0" borderId="0" xfId="0" applyFont="1" applyProtection="1">
      <alignment vertical="center"/>
    </xf>
    <xf numFmtId="0" fontId="0" fillId="0" borderId="0" xfId="0" applyAlignment="1" applyProtection="1">
      <alignment vertical="center"/>
    </xf>
    <xf numFmtId="0" fontId="20" fillId="0" borderId="0" xfId="0" applyFont="1" applyAlignment="1" applyProtection="1">
      <alignment horizontal="center" vertical="center"/>
    </xf>
    <xf numFmtId="0" fontId="5" fillId="0" borderId="0" xfId="0" applyFont="1" applyAlignment="1" applyProtection="1">
      <alignment vertical="center" wrapText="1"/>
    </xf>
    <xf numFmtId="0" fontId="19" fillId="0" borderId="0" xfId="0" applyFont="1" applyAlignment="1" applyProtection="1">
      <alignment vertical="center"/>
    </xf>
    <xf numFmtId="0" fontId="16" fillId="0" borderId="0" xfId="0" applyFont="1" applyAlignment="1" applyProtection="1">
      <alignment vertical="center"/>
    </xf>
    <xf numFmtId="0" fontId="16" fillId="0" borderId="0" xfId="0" applyFont="1" applyProtection="1">
      <alignment vertical="center"/>
    </xf>
    <xf numFmtId="0" fontId="16" fillId="0" borderId="18" xfId="0" applyFont="1" applyBorder="1" applyAlignment="1" applyProtection="1">
      <alignment vertical="center"/>
    </xf>
    <xf numFmtId="0" fontId="16" fillId="0" borderId="4" xfId="0" applyFont="1" applyBorder="1" applyAlignment="1" applyProtection="1">
      <alignment vertical="center"/>
    </xf>
    <xf numFmtId="0" fontId="16" fillId="0" borderId="28" xfId="0" applyFont="1" applyBorder="1" applyProtection="1">
      <alignment vertical="center"/>
    </xf>
    <xf numFmtId="0" fontId="24" fillId="0" borderId="17" xfId="0" applyFont="1" applyBorder="1" applyAlignment="1" applyProtection="1">
      <alignment vertical="center"/>
    </xf>
    <xf numFmtId="0" fontId="16" fillId="0" borderId="0" xfId="0" applyFont="1" applyBorder="1" applyAlignment="1" applyProtection="1">
      <alignment vertical="center"/>
    </xf>
    <xf numFmtId="0" fontId="16" fillId="0" borderId="2" xfId="0" applyFont="1" applyBorder="1" applyProtection="1">
      <alignment vertical="center"/>
    </xf>
    <xf numFmtId="0" fontId="16" fillId="0" borderId="10" xfId="0" applyFont="1" applyBorder="1" applyAlignment="1" applyProtection="1">
      <alignment vertical="center"/>
    </xf>
    <xf numFmtId="0" fontId="16" fillId="0" borderId="5" xfId="0" applyFont="1" applyBorder="1" applyAlignment="1" applyProtection="1">
      <alignment vertical="center"/>
    </xf>
    <xf numFmtId="0" fontId="16" fillId="0" borderId="11" xfId="0" applyFont="1" applyBorder="1" applyProtection="1">
      <alignment vertical="center"/>
    </xf>
    <xf numFmtId="0" fontId="0" fillId="0" borderId="66" xfId="0"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67" xfId="0" applyBorder="1" applyProtection="1">
      <alignment vertical="center"/>
    </xf>
    <xf numFmtId="0" fontId="16" fillId="0" borderId="66" xfId="0" applyFont="1" applyBorder="1" applyAlignment="1" applyProtection="1">
      <alignment vertical="center"/>
    </xf>
    <xf numFmtId="0" fontId="16" fillId="0" borderId="0" xfId="0" applyFont="1" applyBorder="1" applyProtection="1">
      <alignment vertical="center"/>
    </xf>
    <xf numFmtId="0" fontId="16" fillId="0" borderId="67" xfId="0" applyFont="1" applyBorder="1" applyProtection="1">
      <alignment vertical="center"/>
    </xf>
    <xf numFmtId="0" fontId="16" fillId="0" borderId="74" xfId="0" applyFont="1" applyBorder="1" applyAlignment="1" applyProtection="1">
      <alignment vertical="center"/>
    </xf>
    <xf numFmtId="0" fontId="16" fillId="0" borderId="40" xfId="0" applyFont="1" applyBorder="1" applyAlignment="1" applyProtection="1">
      <alignment vertical="center"/>
    </xf>
    <xf numFmtId="0" fontId="16" fillId="0" borderId="40" xfId="0" applyFont="1" applyBorder="1" applyProtection="1">
      <alignment vertical="center"/>
    </xf>
    <xf numFmtId="0" fontId="16" fillId="0" borderId="75" xfId="0" applyFont="1" applyBorder="1" applyProtection="1">
      <alignment vertical="center"/>
    </xf>
    <xf numFmtId="0" fontId="16" fillId="0" borderId="0" xfId="0" applyFont="1" applyBorder="1" applyAlignment="1" applyProtection="1"/>
    <xf numFmtId="0" fontId="9" fillId="0" borderId="0" xfId="0" applyFont="1" applyAlignment="1" applyProtection="1">
      <alignment vertical="center"/>
    </xf>
    <xf numFmtId="14" fontId="0" fillId="0" borderId="0" xfId="0" applyNumberFormat="1" applyFont="1" applyProtection="1">
      <alignment vertical="center"/>
    </xf>
    <xf numFmtId="0" fontId="7" fillId="0" borderId="0" xfId="0" applyFont="1" applyAlignment="1" applyProtection="1">
      <alignment vertical="center" shrinkToFit="1"/>
    </xf>
    <xf numFmtId="0" fontId="12" fillId="0" borderId="0" xfId="0" applyFont="1" applyProtection="1">
      <alignment vertical="center"/>
    </xf>
    <xf numFmtId="0" fontId="0" fillId="0" borderId="0" xfId="0" applyFont="1" applyBorder="1" applyAlignment="1" applyProtection="1">
      <alignment horizontal="center" vertical="center" shrinkToFit="1"/>
    </xf>
    <xf numFmtId="0" fontId="0" fillId="0" borderId="0" xfId="0" applyFont="1" applyBorder="1" applyProtection="1">
      <alignment vertical="center"/>
    </xf>
    <xf numFmtId="0" fontId="11" fillId="0" borderId="0" xfId="0" applyFo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shrinkToFit="1"/>
    </xf>
    <xf numFmtId="0" fontId="0" fillId="0" borderId="17"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7" fillId="0" borderId="0" xfId="0" applyFont="1" applyBorder="1" applyProtection="1">
      <alignment vertical="center"/>
    </xf>
    <xf numFmtId="0" fontId="0" fillId="0" borderId="1" xfId="0" applyFont="1" applyBorder="1" applyAlignment="1" applyProtection="1">
      <alignment vertical="center"/>
    </xf>
    <xf numFmtId="0" fontId="11" fillId="0" borderId="0" xfId="0" applyFont="1" applyAlignment="1" applyProtection="1">
      <alignment vertical="center" shrinkToFit="1"/>
    </xf>
    <xf numFmtId="0" fontId="7" fillId="0" borderId="0" xfId="0" applyFont="1" applyBorder="1" applyAlignment="1" applyProtection="1">
      <alignment vertical="center"/>
    </xf>
    <xf numFmtId="49" fontId="0" fillId="0" borderId="5" xfId="0" applyNumberFormat="1" applyFont="1" applyBorder="1" applyAlignment="1" applyProtection="1">
      <alignment vertical="center"/>
    </xf>
    <xf numFmtId="49" fontId="0" fillId="0" borderId="11" xfId="0" applyNumberFormat="1" applyFont="1" applyBorder="1" applyAlignment="1" applyProtection="1">
      <alignment vertical="center"/>
    </xf>
    <xf numFmtId="56" fontId="7" fillId="0" borderId="1" xfId="0" quotePrefix="1" applyNumberFormat="1" applyFont="1" applyBorder="1" applyAlignment="1" applyProtection="1">
      <alignment horizontal="center" vertical="center"/>
    </xf>
    <xf numFmtId="0" fontId="6" fillId="0" borderId="1" xfId="0" quotePrefix="1" applyFont="1" applyBorder="1" applyAlignment="1" applyProtection="1">
      <alignment horizontal="center" vertical="center"/>
    </xf>
    <xf numFmtId="0" fontId="18" fillId="0" borderId="0" xfId="0" applyFont="1" applyProtection="1">
      <alignment vertical="center"/>
    </xf>
    <xf numFmtId="0" fontId="18" fillId="0" borderId="0" xfId="0" applyFont="1" applyBorder="1" applyProtection="1">
      <alignment vertical="center"/>
    </xf>
    <xf numFmtId="0" fontId="25" fillId="0" borderId="0" xfId="0" applyFont="1" applyAlignment="1" applyProtection="1">
      <alignment vertical="center"/>
    </xf>
    <xf numFmtId="0" fontId="7" fillId="0" borderId="0" xfId="0" applyFont="1" applyAlignment="1" applyProtection="1">
      <alignment vertical="center"/>
    </xf>
    <xf numFmtId="0" fontId="12" fillId="0" borderId="0" xfId="0" applyFont="1" applyAlignment="1" applyProtection="1">
      <alignment vertical="center"/>
    </xf>
    <xf numFmtId="0" fontId="12" fillId="0" borderId="0" xfId="0" applyFont="1" applyProtection="1">
      <alignment vertical="center"/>
    </xf>
    <xf numFmtId="0" fontId="7" fillId="0" borderId="1" xfId="0" applyFont="1" applyBorder="1" applyAlignment="1" applyProtection="1">
      <alignment horizontal="center" vertical="center"/>
    </xf>
    <xf numFmtId="0" fontId="26"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29" fillId="0" borderId="0" xfId="0" applyFont="1" applyAlignment="1" applyProtection="1">
      <alignment vertical="center"/>
    </xf>
    <xf numFmtId="0" fontId="30" fillId="0" borderId="0" xfId="0" applyFont="1">
      <alignment vertical="center"/>
    </xf>
    <xf numFmtId="0" fontId="26" fillId="0" borderId="0" xfId="0" applyFont="1">
      <alignment vertical="center"/>
    </xf>
    <xf numFmtId="0" fontId="32" fillId="0" borderId="0" xfId="0" applyFont="1">
      <alignment vertical="center"/>
    </xf>
    <xf numFmtId="0" fontId="29" fillId="0" borderId="0" xfId="0" applyFont="1">
      <alignment vertical="center"/>
    </xf>
    <xf numFmtId="0" fontId="30" fillId="0" borderId="0" xfId="0" applyFont="1" applyProtection="1">
      <alignment vertical="center"/>
    </xf>
    <xf numFmtId="0" fontId="32" fillId="0" borderId="0" xfId="0" applyFont="1" applyAlignment="1" applyProtection="1">
      <alignment vertical="center"/>
    </xf>
    <xf numFmtId="0" fontId="32" fillId="0" borderId="1" xfId="0" applyFont="1" applyBorder="1" applyAlignment="1" applyProtection="1">
      <alignment horizontal="center" vertical="center"/>
    </xf>
    <xf numFmtId="0" fontId="26" fillId="0" borderId="0" xfId="0" applyFont="1" applyBorder="1" applyProtection="1">
      <alignment vertical="center"/>
    </xf>
    <xf numFmtId="0" fontId="32" fillId="0" borderId="1" xfId="0" applyFont="1" applyBorder="1" applyAlignment="1" applyProtection="1">
      <alignment vertical="center"/>
    </xf>
    <xf numFmtId="0" fontId="32" fillId="0" borderId="1" xfId="0" applyFont="1" applyBorder="1" applyAlignment="1" applyProtection="1">
      <alignment horizontal="left" vertical="center"/>
    </xf>
    <xf numFmtId="0" fontId="32" fillId="0" borderId="0" xfId="0" applyFont="1" applyAlignment="1" applyProtection="1">
      <alignment vertical="center" shrinkToFit="1"/>
    </xf>
    <xf numFmtId="0" fontId="32" fillId="0" borderId="0" xfId="0" applyFont="1" applyProtection="1">
      <alignment vertical="center"/>
    </xf>
    <xf numFmtId="0" fontId="29" fillId="0" borderId="0" xfId="0" applyFont="1" applyProtection="1">
      <alignment vertical="center"/>
    </xf>
    <xf numFmtId="0" fontId="32" fillId="0" borderId="17" xfId="0" applyFont="1" applyBorder="1" applyAlignment="1" applyProtection="1">
      <alignment vertical="center"/>
    </xf>
    <xf numFmtId="0" fontId="37" fillId="0" borderId="0" xfId="0" applyFont="1" applyAlignment="1" applyProtection="1">
      <alignment vertical="center"/>
    </xf>
    <xf numFmtId="0" fontId="38" fillId="0" borderId="0" xfId="0" applyFont="1" applyAlignment="1" applyProtection="1">
      <alignment vertical="center"/>
    </xf>
    <xf numFmtId="0" fontId="32" fillId="0" borderId="0" xfId="0" applyFont="1" applyBorder="1" applyAlignment="1" applyProtection="1">
      <alignment vertical="center"/>
    </xf>
    <xf numFmtId="0" fontId="30" fillId="0" borderId="0" xfId="0" applyFont="1" applyAlignment="1" applyProtection="1">
      <alignment vertical="center"/>
    </xf>
    <xf numFmtId="0" fontId="26" fillId="0" borderId="0" xfId="0" applyFont="1" applyAlignment="1" applyProtection="1"/>
    <xf numFmtId="0" fontId="39" fillId="2" borderId="0" xfId="0" applyFont="1" applyFill="1" applyAlignment="1" applyProtection="1"/>
    <xf numFmtId="0" fontId="29" fillId="0" borderId="0" xfId="0" applyFont="1" applyAlignment="1" applyProtection="1">
      <alignment horizontal="center" vertical="center"/>
    </xf>
    <xf numFmtId="0" fontId="29" fillId="0" borderId="0" xfId="0" applyFont="1" applyAlignment="1" applyProtection="1">
      <alignment vertical="center" shrinkToFit="1"/>
    </xf>
    <xf numFmtId="0" fontId="29" fillId="0" borderId="0" xfId="0" applyFont="1" applyAlignment="1" applyProtection="1">
      <alignment horizontal="center" vertical="center" shrinkToFit="1"/>
    </xf>
    <xf numFmtId="0" fontId="41" fillId="0" borderId="25" xfId="0" applyFont="1" applyBorder="1" applyAlignment="1" applyProtection="1">
      <alignment vertical="center"/>
    </xf>
    <xf numFmtId="0" fontId="29" fillId="0" borderId="25" xfId="0" applyFont="1" applyBorder="1" applyAlignment="1" applyProtection="1">
      <alignment vertical="center"/>
    </xf>
    <xf numFmtId="0" fontId="29" fillId="0" borderId="0" xfId="0" applyFont="1" applyAlignment="1" applyProtection="1">
      <alignment horizontal="left" vertical="center"/>
    </xf>
    <xf numFmtId="0" fontId="47" fillId="0" borderId="0" xfId="0" applyFont="1" applyProtection="1">
      <alignment vertical="center"/>
    </xf>
    <xf numFmtId="0" fontId="29" fillId="0" borderId="17" xfId="0" applyFont="1" applyBorder="1" applyAlignment="1" applyProtection="1">
      <alignment vertical="center"/>
    </xf>
    <xf numFmtId="0" fontId="48" fillId="0" borderId="0" xfId="0" applyFont="1" applyBorder="1" applyAlignment="1" applyProtection="1">
      <alignment shrinkToFit="1"/>
    </xf>
    <xf numFmtId="0" fontId="29" fillId="0" borderId="0" xfId="0" applyFont="1" applyBorder="1" applyAlignment="1" applyProtection="1">
      <alignment vertical="center"/>
    </xf>
    <xf numFmtId="0" fontId="41" fillId="0" borderId="0" xfId="0" applyFont="1" applyProtection="1">
      <alignment vertical="center"/>
    </xf>
    <xf numFmtId="0" fontId="29" fillId="0" borderId="26" xfId="0" applyFont="1" applyBorder="1" applyAlignment="1" applyProtection="1">
      <alignment vertical="center"/>
    </xf>
    <xf numFmtId="0" fontId="41" fillId="0" borderId="0" xfId="0" applyFont="1" applyBorder="1" applyAlignment="1" applyProtection="1">
      <alignment horizontal="left" vertical="center"/>
    </xf>
    <xf numFmtId="0" fontId="26" fillId="0" borderId="0" xfId="0" applyFont="1" applyBorder="1" applyAlignment="1" applyProtection="1">
      <alignment horizontal="center" vertical="center"/>
    </xf>
    <xf numFmtId="0" fontId="29" fillId="0" borderId="24" xfId="0" applyFont="1" applyBorder="1" applyAlignment="1" applyProtection="1">
      <alignment vertical="center"/>
    </xf>
    <xf numFmtId="14" fontId="30" fillId="0" borderId="0" xfId="0" applyNumberFormat="1" applyFont="1" applyProtection="1">
      <alignment vertical="center"/>
    </xf>
    <xf numFmtId="0" fontId="29" fillId="0" borderId="10" xfId="0" applyFont="1" applyBorder="1" applyProtection="1">
      <alignment vertical="center"/>
    </xf>
    <xf numFmtId="0" fontId="34" fillId="2" borderId="0" xfId="0" applyFont="1" applyFill="1" applyAlignment="1" applyProtection="1">
      <alignment horizontal="center" vertical="center" wrapText="1"/>
    </xf>
    <xf numFmtId="0" fontId="34" fillId="2" borderId="0" xfId="0" applyFont="1" applyFill="1" applyAlignment="1" applyProtection="1">
      <alignment horizontal="center" vertical="center"/>
    </xf>
    <xf numFmtId="0" fontId="39" fillId="0" borderId="17" xfId="0" applyFont="1" applyBorder="1" applyAlignment="1" applyProtection="1">
      <alignment vertical="center"/>
    </xf>
    <xf numFmtId="0" fontId="39" fillId="0" borderId="0" xfId="0" applyFont="1" applyBorder="1" applyAlignment="1" applyProtection="1">
      <alignment vertical="center"/>
    </xf>
    <xf numFmtId="0" fontId="26" fillId="0" borderId="11" xfId="0" applyFont="1" applyBorder="1" applyAlignment="1" applyProtection="1">
      <alignment vertical="center"/>
    </xf>
    <xf numFmtId="0" fontId="44" fillId="0" borderId="0" xfId="0" applyFont="1" applyBorder="1" applyAlignment="1" applyProtection="1">
      <alignment vertical="center"/>
    </xf>
    <xf numFmtId="0" fontId="49" fillId="0" borderId="0" xfId="0" applyFont="1" applyProtection="1">
      <alignment vertical="center"/>
    </xf>
    <xf numFmtId="0" fontId="45" fillId="0" borderId="0" xfId="0" applyFont="1" applyProtection="1">
      <alignment vertical="center"/>
    </xf>
    <xf numFmtId="0" fontId="50" fillId="0" borderId="0" xfId="0" applyFont="1" applyAlignment="1" applyProtection="1">
      <alignment vertical="center" shrinkToFit="1"/>
    </xf>
    <xf numFmtId="0" fontId="29" fillId="0" borderId="0" xfId="0" applyFont="1" applyBorder="1" applyAlignment="1" applyProtection="1">
      <alignment vertical="center" shrinkToFit="1"/>
    </xf>
    <xf numFmtId="0" fontId="39" fillId="0" borderId="0" xfId="0" applyFont="1" applyProtection="1">
      <alignment vertical="center"/>
    </xf>
    <xf numFmtId="0" fontId="41" fillId="0" borderId="0" xfId="0" applyFont="1" applyAlignment="1" applyProtection="1">
      <alignment vertical="center"/>
    </xf>
    <xf numFmtId="0" fontId="29" fillId="0" borderId="18" xfId="0" applyFont="1" applyBorder="1" applyProtection="1">
      <alignment vertical="center"/>
    </xf>
    <xf numFmtId="0" fontId="39" fillId="0" borderId="28" xfId="0" applyFont="1" applyBorder="1" applyAlignment="1" applyProtection="1">
      <alignment vertical="center" textRotation="255"/>
    </xf>
    <xf numFmtId="0" fontId="29" fillId="0" borderId="19" xfId="0" applyFont="1" applyBorder="1" applyProtection="1">
      <alignment vertical="center"/>
    </xf>
    <xf numFmtId="0" fontId="39" fillId="0" borderId="37" xfId="0" applyFont="1" applyBorder="1" applyAlignment="1" applyProtection="1">
      <alignment vertical="center" textRotation="255"/>
    </xf>
    <xf numFmtId="14" fontId="32" fillId="0" borderId="0" xfId="0" applyNumberFormat="1" applyFont="1" applyProtection="1">
      <alignment vertical="center"/>
    </xf>
    <xf numFmtId="0" fontId="51" fillId="0" borderId="0" xfId="0" applyFont="1" applyBorder="1" applyAlignment="1" applyProtection="1">
      <alignment vertical="center"/>
    </xf>
    <xf numFmtId="14" fontId="29" fillId="0" borderId="0" xfId="0" applyNumberFormat="1" applyFont="1" applyProtection="1">
      <alignment vertical="center"/>
    </xf>
    <xf numFmtId="0" fontId="29" fillId="0" borderId="4" xfId="0" applyFont="1" applyBorder="1" applyAlignment="1" applyProtection="1">
      <alignment vertical="center"/>
    </xf>
    <xf numFmtId="0" fontId="29" fillId="0" borderId="105" xfId="0" applyFont="1" applyBorder="1" applyAlignment="1" applyProtection="1">
      <alignment vertical="center"/>
    </xf>
    <xf numFmtId="0" fontId="29" fillId="0" borderId="106" xfId="0" applyFont="1" applyBorder="1" applyAlignment="1" applyProtection="1">
      <alignment horizontal="center" vertical="center"/>
    </xf>
    <xf numFmtId="0" fontId="29" fillId="0" borderId="107" xfId="0" applyFont="1" applyBorder="1" applyAlignment="1" applyProtection="1">
      <alignment horizontal="center" vertical="center"/>
    </xf>
    <xf numFmtId="49" fontId="29" fillId="0" borderId="24" xfId="0" applyNumberFormat="1" applyFont="1" applyBorder="1" applyProtection="1">
      <alignment vertical="center"/>
    </xf>
    <xf numFmtId="49" fontId="29" fillId="0" borderId="0" xfId="0" applyNumberFormat="1" applyFont="1" applyProtection="1">
      <alignment vertical="center"/>
    </xf>
    <xf numFmtId="0" fontId="39" fillId="0" borderId="0" xfId="0" applyFont="1" applyBorder="1" applyAlignment="1" applyProtection="1">
      <alignment vertical="top"/>
    </xf>
    <xf numFmtId="0" fontId="40" fillId="0" borderId="0" xfId="0" applyFont="1" applyProtection="1">
      <alignment vertical="center"/>
    </xf>
    <xf numFmtId="0" fontId="38" fillId="0" borderId="0" xfId="0" applyFont="1" applyAlignment="1" applyProtection="1"/>
    <xf numFmtId="0" fontId="29" fillId="0" borderId="0" xfId="0" applyFont="1" applyBorder="1" applyProtection="1">
      <alignment vertical="center"/>
    </xf>
    <xf numFmtId="0" fontId="29" fillId="0" borderId="17" xfId="0" applyFont="1" applyBorder="1" applyAlignment="1" applyProtection="1">
      <alignment horizontal="center" vertical="center"/>
    </xf>
    <xf numFmtId="0" fontId="39" fillId="0" borderId="11" xfId="0" applyFont="1" applyBorder="1" applyAlignment="1" applyProtection="1">
      <alignment vertical="center" textRotation="255"/>
    </xf>
    <xf numFmtId="0" fontId="39" fillId="0" borderId="17" xfId="0" applyFont="1" applyBorder="1" applyAlignment="1" applyProtection="1">
      <alignment horizontal="left" vertical="top"/>
    </xf>
    <xf numFmtId="0" fontId="39" fillId="0" borderId="17" xfId="0" applyFont="1" applyBorder="1" applyAlignment="1" applyProtection="1">
      <alignment horizontal="center" vertical="top" shrinkToFit="1"/>
    </xf>
    <xf numFmtId="49" fontId="26" fillId="0" borderId="0" xfId="0" applyNumberFormat="1" applyFont="1" applyBorder="1" applyAlignment="1" applyProtection="1">
      <alignment horizontal="center" vertical="center"/>
    </xf>
    <xf numFmtId="0" fontId="26" fillId="0" borderId="0" xfId="0" applyFont="1" applyBorder="1" applyAlignment="1" applyProtection="1">
      <alignment horizontal="center" vertical="center" shrinkToFit="1"/>
    </xf>
    <xf numFmtId="0" fontId="39" fillId="0" borderId="26" xfId="0" applyFont="1" applyBorder="1" applyAlignment="1" applyProtection="1">
      <alignment vertical="center" textRotation="255"/>
    </xf>
    <xf numFmtId="0" fontId="39" fillId="0" borderId="39" xfId="0" applyFont="1" applyBorder="1" applyAlignment="1" applyProtection="1">
      <alignment vertical="center" textRotation="255"/>
    </xf>
    <xf numFmtId="0" fontId="29" fillId="0" borderId="0" xfId="0" applyFont="1" applyBorder="1" applyAlignment="1" applyProtection="1">
      <alignment horizontal="center" vertical="center" textRotation="255"/>
    </xf>
    <xf numFmtId="0" fontId="39" fillId="0" borderId="21" xfId="0" applyFont="1" applyBorder="1" applyAlignment="1" applyProtection="1">
      <alignment vertical="center" textRotation="255"/>
    </xf>
    <xf numFmtId="0" fontId="29" fillId="0" borderId="0" xfId="0" applyFont="1" applyAlignment="1" applyProtection="1"/>
    <xf numFmtId="0" fontId="32" fillId="0" borderId="0" xfId="0" applyFont="1" applyAlignment="1" applyProtection="1"/>
    <xf numFmtId="0" fontId="29" fillId="0" borderId="0" xfId="0" applyFont="1" applyBorder="1" applyAlignment="1" applyProtection="1">
      <alignment horizontal="center" vertical="top" wrapText="1"/>
    </xf>
    <xf numFmtId="0" fontId="29" fillId="0" borderId="21" xfId="0" applyFont="1" applyBorder="1" applyAlignment="1" applyProtection="1">
      <alignment vertical="center"/>
    </xf>
    <xf numFmtId="0" fontId="29" fillId="0" borderId="0" xfId="0" applyFont="1" applyBorder="1" applyAlignment="1" applyProtection="1">
      <alignment horizontal="left" vertical="center"/>
    </xf>
    <xf numFmtId="49" fontId="39" fillId="0" borderId="26" xfId="0" applyNumberFormat="1" applyFont="1" applyBorder="1" applyAlignment="1" applyProtection="1">
      <alignment vertical="center"/>
    </xf>
    <xf numFmtId="49" fontId="39" fillId="0" borderId="22" xfId="0" applyNumberFormat="1" applyFont="1" applyBorder="1" applyAlignment="1" applyProtection="1">
      <alignment vertical="center"/>
    </xf>
    <xf numFmtId="49" fontId="39" fillId="0" borderId="21" xfId="0" applyNumberFormat="1" applyFont="1" applyBorder="1" applyAlignment="1" applyProtection="1">
      <alignment vertical="center"/>
    </xf>
    <xf numFmtId="0" fontId="29" fillId="0" borderId="18" xfId="0" applyFont="1" applyBorder="1" applyAlignment="1" applyProtection="1">
      <alignment vertical="center" textRotation="255"/>
    </xf>
    <xf numFmtId="0" fontId="29" fillId="0" borderId="28" xfId="0" applyFont="1" applyBorder="1" applyAlignment="1" applyProtection="1">
      <alignment vertical="center" textRotation="255"/>
    </xf>
    <xf numFmtId="0" fontId="29" fillId="0" borderId="10" xfId="0" applyFont="1" applyBorder="1" applyAlignment="1" applyProtection="1">
      <alignment vertical="center" textRotation="255"/>
    </xf>
    <xf numFmtId="0" fontId="29" fillId="0" borderId="11" xfId="0" applyFont="1" applyBorder="1" applyAlignment="1" applyProtection="1">
      <alignment vertical="center" textRotation="255"/>
    </xf>
    <xf numFmtId="0" fontId="29" fillId="0" borderId="113" xfId="0" applyFont="1" applyBorder="1" applyAlignment="1" applyProtection="1">
      <alignment vertical="center" textRotation="255" wrapText="1"/>
    </xf>
    <xf numFmtId="0" fontId="39" fillId="0" borderId="0" xfId="0" applyFont="1" applyBorder="1" applyAlignment="1" applyProtection="1">
      <alignment horizontal="right" vertical="center"/>
    </xf>
    <xf numFmtId="49" fontId="26" fillId="0" borderId="0" xfId="0" applyNumberFormat="1" applyFont="1" applyBorder="1" applyAlignment="1" applyProtection="1">
      <alignment horizontal="center" vertical="center" textRotation="255"/>
    </xf>
    <xf numFmtId="0" fontId="53" fillId="0" borderId="0" xfId="0" applyFont="1" applyBorder="1" applyAlignment="1" applyProtection="1">
      <alignment horizontal="center" vertical="center" textRotation="255"/>
    </xf>
    <xf numFmtId="49" fontId="39" fillId="0" borderId="0" xfId="0" applyNumberFormat="1" applyFont="1" applyBorder="1" applyAlignment="1" applyProtection="1">
      <alignment vertical="center"/>
    </xf>
    <xf numFmtId="0" fontId="43" fillId="0" borderId="0" xfId="0" applyNumberFormat="1" applyFont="1" applyBorder="1" applyAlignment="1" applyProtection="1">
      <alignment horizontal="center" vertical="center"/>
    </xf>
    <xf numFmtId="57" fontId="39" fillId="0" borderId="0" xfId="0" applyNumberFormat="1" applyFont="1" applyBorder="1" applyAlignment="1" applyProtection="1">
      <alignment vertical="center"/>
    </xf>
    <xf numFmtId="0" fontId="32" fillId="0" borderId="0" xfId="0" applyFont="1" applyBorder="1" applyProtection="1">
      <alignment vertical="center"/>
    </xf>
    <xf numFmtId="57" fontId="39" fillId="0" borderId="11" xfId="0" applyNumberFormat="1" applyFont="1" applyBorder="1" applyAlignment="1" applyProtection="1">
      <alignment vertical="center"/>
    </xf>
    <xf numFmtId="0" fontId="26" fillId="0" borderId="4" xfId="0" applyNumberFormat="1" applyFont="1" applyBorder="1" applyAlignment="1" applyProtection="1">
      <alignment vertical="center"/>
    </xf>
    <xf numFmtId="0" fontId="53" fillId="0" borderId="4" xfId="0" applyNumberFormat="1" applyFont="1" applyBorder="1" applyAlignment="1" applyProtection="1">
      <alignment vertical="center"/>
    </xf>
    <xf numFmtId="0" fontId="39" fillId="0" borderId="4" xfId="0" applyNumberFormat="1" applyFont="1" applyBorder="1" applyAlignment="1" applyProtection="1">
      <alignment vertical="center"/>
    </xf>
    <xf numFmtId="0" fontId="43" fillId="0" borderId="4" xfId="0" applyNumberFormat="1" applyFont="1" applyBorder="1" applyAlignment="1" applyProtection="1">
      <alignment vertical="center"/>
    </xf>
    <xf numFmtId="0" fontId="44" fillId="0" borderId="0" xfId="0" applyFont="1" applyBorder="1" applyAlignment="1" applyProtection="1"/>
    <xf numFmtId="0" fontId="43" fillId="0" borderId="0" xfId="0" applyFont="1" applyBorder="1" applyAlignment="1" applyProtection="1">
      <alignment horizontal="center" vertical="center"/>
    </xf>
    <xf numFmtId="49" fontId="40" fillId="0" borderId="27" xfId="0" applyNumberFormat="1" applyFont="1" applyBorder="1" applyAlignment="1" applyProtection="1">
      <alignment horizontal="center" vertical="center"/>
    </xf>
    <xf numFmtId="0" fontId="29" fillId="0" borderId="17" xfId="0" applyFont="1" applyBorder="1" applyProtection="1">
      <alignment vertical="center"/>
    </xf>
    <xf numFmtId="0" fontId="29" fillId="0" borderId="4" xfId="0" applyFont="1" applyBorder="1" applyAlignment="1" applyProtection="1">
      <alignment vertical="center" shrinkToFit="1"/>
    </xf>
    <xf numFmtId="0" fontId="29" fillId="0" borderId="28" xfId="0" applyFont="1" applyBorder="1" applyAlignment="1" applyProtection="1">
      <alignment vertical="center" shrinkToFit="1"/>
    </xf>
    <xf numFmtId="0" fontId="29" fillId="0" borderId="27" xfId="0" applyFont="1" applyBorder="1" applyProtection="1">
      <alignment vertical="center"/>
    </xf>
    <xf numFmtId="0" fontId="26" fillId="0" borderId="0" xfId="0" applyFont="1" applyBorder="1" applyAlignment="1" applyProtection="1"/>
    <xf numFmtId="0" fontId="29" fillId="0" borderId="0" xfId="0" applyFont="1" applyBorder="1" applyAlignment="1" applyProtection="1">
      <alignment vertical="center"/>
    </xf>
    <xf numFmtId="0" fontId="29" fillId="2" borderId="0" xfId="0" applyFont="1" applyFill="1" applyBorder="1" applyAlignment="1" applyProtection="1">
      <alignment horizontal="left" vertical="center"/>
    </xf>
    <xf numFmtId="0" fontId="6" fillId="2" borderId="84" xfId="2" applyFont="1" applyFill="1" applyBorder="1" applyAlignment="1" applyProtection="1">
      <alignment horizontal="right" vertical="center" shrinkToFit="1"/>
      <protection locked="0"/>
    </xf>
    <xf numFmtId="0" fontId="6" fillId="2" borderId="5" xfId="2" applyFont="1" applyFill="1" applyBorder="1" applyAlignment="1" applyProtection="1">
      <alignment horizontal="center" vertical="center" shrinkToFit="1"/>
      <protection locked="0"/>
    </xf>
    <xf numFmtId="0" fontId="8" fillId="2" borderId="0" xfId="6" applyFont="1" applyFill="1" applyBorder="1" applyAlignment="1" applyProtection="1">
      <alignment vertical="top"/>
    </xf>
    <xf numFmtId="0" fontId="15" fillId="2" borderId="0" xfId="6" applyFont="1" applyFill="1" applyBorder="1" applyAlignment="1" applyProtection="1">
      <alignment vertical="top"/>
    </xf>
    <xf numFmtId="0" fontId="26" fillId="0" borderId="0" xfId="11" applyFont="1" applyAlignment="1" applyProtection="1"/>
    <xf numFmtId="0" fontId="39" fillId="2" borderId="0" xfId="11" applyFont="1" applyFill="1" applyAlignment="1" applyProtection="1"/>
    <xf numFmtId="0" fontId="29" fillId="0" borderId="0" xfId="11" applyFont="1" applyAlignment="1" applyProtection="1"/>
    <xf numFmtId="0" fontId="54" fillId="2" borderId="0" xfId="2" applyFont="1" applyFill="1" applyBorder="1" applyProtection="1"/>
    <xf numFmtId="0" fontId="44" fillId="0" borderId="0" xfId="15" applyFont="1" applyAlignment="1" applyProtection="1"/>
    <xf numFmtId="0" fontId="26" fillId="0" borderId="0" xfId="18" applyFont="1" applyAlignment="1" applyProtection="1">
      <alignment horizontal="center" vertical="center"/>
    </xf>
    <xf numFmtId="0" fontId="29" fillId="2" borderId="0" xfId="11" applyFont="1" applyFill="1" applyAlignment="1" applyProtection="1"/>
    <xf numFmtId="0" fontId="29" fillId="2" borderId="0" xfId="13" applyFont="1" applyFill="1" applyAlignment="1" applyProtection="1"/>
    <xf numFmtId="0" fontId="30" fillId="0" borderId="0" xfId="0" applyFont="1" applyProtection="1">
      <alignment vertical="center"/>
    </xf>
    <xf numFmtId="0" fontId="26" fillId="0" borderId="0" xfId="0" applyFont="1" applyBorder="1" applyProtection="1">
      <alignment vertical="center"/>
    </xf>
    <xf numFmtId="0" fontId="29" fillId="0" borderId="0" xfId="0" applyFont="1" applyBorder="1" applyAlignment="1" applyProtection="1">
      <alignment vertical="center"/>
    </xf>
    <xf numFmtId="0" fontId="29" fillId="0" borderId="17" xfId="0" applyFont="1" applyBorder="1" applyAlignment="1" applyProtection="1">
      <alignment horizontal="center" vertical="center"/>
    </xf>
    <xf numFmtId="0" fontId="26" fillId="0" borderId="0" xfId="0" applyFont="1" applyBorder="1" applyAlignment="1" applyProtection="1">
      <alignment vertical="center"/>
    </xf>
    <xf numFmtId="0" fontId="39" fillId="0" borderId="0" xfId="0" applyFont="1" applyBorder="1" applyAlignment="1" applyProtection="1">
      <alignment horizontal="center" vertical="top"/>
    </xf>
    <xf numFmtId="0" fontId="29" fillId="0" borderId="0" xfId="0" applyFont="1" applyAlignment="1" applyProtection="1">
      <alignment horizontal="left" vertical="center"/>
    </xf>
    <xf numFmtId="0" fontId="44" fillId="0" borderId="0" xfId="0" applyFont="1" applyBorder="1" applyAlignment="1" applyProtection="1">
      <alignment horizontal="center" vertical="center"/>
    </xf>
    <xf numFmtId="0" fontId="39" fillId="0" borderId="27" xfId="0" applyFont="1" applyBorder="1" applyAlignment="1" applyProtection="1">
      <alignment horizontal="center" vertical="center"/>
    </xf>
    <xf numFmtId="0" fontId="39" fillId="0" borderId="17" xfId="0" applyFont="1" applyBorder="1" applyAlignment="1" applyProtection="1">
      <alignment horizontal="left" vertical="top"/>
    </xf>
    <xf numFmtId="0" fontId="30" fillId="0" borderId="0" xfId="0" applyFont="1" applyProtection="1">
      <alignment vertical="center"/>
    </xf>
    <xf numFmtId="0" fontId="39" fillId="0" borderId="0" xfId="0" applyFont="1" applyBorder="1" applyAlignment="1" applyProtection="1">
      <alignment horizontal="left" vertical="top"/>
    </xf>
    <xf numFmtId="0" fontId="10" fillId="0" borderId="0" xfId="2" applyFont="1" applyProtection="1"/>
    <xf numFmtId="0" fontId="15" fillId="2" borderId="0" xfId="2" applyFont="1" applyFill="1" applyProtection="1"/>
    <xf numFmtId="0" fontId="54" fillId="2" borderId="0" xfId="2" applyFont="1" applyFill="1" applyProtection="1"/>
    <xf numFmtId="0" fontId="55" fillId="0" borderId="0" xfId="2" applyFont="1" applyProtection="1"/>
    <xf numFmtId="0" fontId="54" fillId="2" borderId="41" xfId="2" applyFont="1" applyFill="1" applyBorder="1" applyProtection="1"/>
    <xf numFmtId="0" fontId="54" fillId="2" borderId="59" xfId="2" applyFont="1" applyFill="1" applyBorder="1" applyProtection="1"/>
    <xf numFmtId="0" fontId="54" fillId="2" borderId="61" xfId="2" applyFont="1" applyFill="1" applyBorder="1" applyAlignment="1" applyProtection="1">
      <alignment horizontal="center" shrinkToFit="1"/>
    </xf>
    <xf numFmtId="0" fontId="54" fillId="2" borderId="58" xfId="2" applyFont="1" applyFill="1" applyBorder="1" applyProtection="1"/>
    <xf numFmtId="0" fontId="54" fillId="2" borderId="67" xfId="2" applyFont="1" applyFill="1" applyBorder="1" applyProtection="1"/>
    <xf numFmtId="0" fontId="54" fillId="2" borderId="69" xfId="2" applyFont="1" applyFill="1" applyBorder="1" applyAlignment="1" applyProtection="1">
      <alignment horizontal="center" shrinkToFit="1"/>
    </xf>
    <xf numFmtId="0" fontId="54" fillId="2" borderId="40" xfId="2" applyFont="1" applyFill="1" applyBorder="1" applyProtection="1"/>
    <xf numFmtId="0" fontId="54" fillId="2" borderId="75" xfId="2" applyFont="1" applyFill="1" applyBorder="1" applyProtection="1"/>
    <xf numFmtId="0" fontId="54" fillId="2" borderId="77" xfId="2" applyFont="1" applyFill="1" applyBorder="1" applyAlignment="1" applyProtection="1">
      <alignment horizontal="center" shrinkToFit="1"/>
    </xf>
    <xf numFmtId="0" fontId="29" fillId="0" borderId="0" xfId="0" applyFont="1" applyProtection="1">
      <alignment vertical="center"/>
      <protection locked="0"/>
    </xf>
    <xf numFmtId="0" fontId="41" fillId="0" borderId="24" xfId="0" applyFont="1" applyBorder="1" applyAlignment="1" applyProtection="1">
      <alignment vertical="center"/>
    </xf>
    <xf numFmtId="0" fontId="44" fillId="0" borderId="0" xfId="0" applyNumberFormat="1" applyFont="1" applyBorder="1" applyAlignment="1" applyProtection="1">
      <alignment vertical="center"/>
    </xf>
    <xf numFmtId="0" fontId="29" fillId="2" borderId="0" xfId="0" applyFont="1" applyFill="1" applyProtection="1">
      <alignment vertical="center"/>
    </xf>
    <xf numFmtId="0" fontId="32" fillId="2" borderId="0" xfId="0" applyFont="1" applyFill="1" applyProtection="1">
      <alignment vertical="center"/>
    </xf>
    <xf numFmtId="0" fontId="26" fillId="0" borderId="27" xfId="0" applyFont="1" applyBorder="1" applyProtection="1">
      <alignment vertical="center"/>
    </xf>
    <xf numFmtId="0" fontId="30" fillId="0" borderId="0" xfId="0" applyFont="1" applyProtection="1">
      <alignment vertical="center"/>
    </xf>
    <xf numFmtId="0" fontId="29" fillId="0" borderId="5" xfId="0" applyFont="1" applyBorder="1" applyAlignment="1" applyProtection="1">
      <alignment horizontal="left" vertical="center"/>
    </xf>
    <xf numFmtId="0" fontId="29" fillId="0" borderId="0" xfId="0" applyFont="1" applyBorder="1" applyAlignment="1" applyProtection="1">
      <alignment vertical="center"/>
    </xf>
    <xf numFmtId="49" fontId="39" fillId="0" borderId="0" xfId="0" applyNumberFormat="1" applyFont="1" applyBorder="1" applyAlignment="1" applyProtection="1">
      <alignment horizontal="center"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center" vertical="top"/>
    </xf>
    <xf numFmtId="0" fontId="26" fillId="0" borderId="0" xfId="0" applyFont="1" applyBorder="1" applyAlignment="1" applyProtection="1">
      <alignment vertical="center"/>
    </xf>
    <xf numFmtId="0" fontId="39" fillId="0" borderId="0" xfId="0" applyNumberFormat="1" applyFont="1" applyBorder="1" applyAlignment="1" applyProtection="1">
      <alignment vertical="top"/>
    </xf>
    <xf numFmtId="0" fontId="39" fillId="0" borderId="0" xfId="0" applyNumberFormat="1" applyFont="1" applyBorder="1" applyAlignment="1" applyProtection="1">
      <alignment vertical="center"/>
    </xf>
    <xf numFmtId="0" fontId="0" fillId="0" borderId="0" xfId="0" applyFont="1">
      <alignment vertical="center"/>
    </xf>
    <xf numFmtId="0" fontId="29" fillId="0" borderId="23" xfId="0" applyFont="1" applyBorder="1" applyAlignment="1">
      <alignment horizontal="left" vertical="center"/>
    </xf>
    <xf numFmtId="0" fontId="26" fillId="0" borderId="27" xfId="0" applyFont="1" applyBorder="1" applyAlignment="1">
      <alignment horizontal="left" vertical="center"/>
    </xf>
    <xf numFmtId="0" fontId="29" fillId="0" borderId="1" xfId="0" applyFont="1" applyBorder="1" applyAlignment="1">
      <alignment horizontal="center" vertical="center"/>
    </xf>
    <xf numFmtId="0" fontId="29" fillId="0" borderId="23" xfId="0" applyFont="1" applyBorder="1" applyAlignment="1">
      <alignment horizontal="center" vertical="center"/>
    </xf>
    <xf numFmtId="0" fontId="29" fillId="0" borderId="137" xfId="0" applyFont="1" applyBorder="1" applyAlignment="1">
      <alignment horizontal="center" vertical="center"/>
    </xf>
    <xf numFmtId="49" fontId="29" fillId="0" borderId="1" xfId="0" applyNumberFormat="1" applyFont="1" applyBorder="1" applyAlignment="1">
      <alignment horizontal="center" vertical="center"/>
    </xf>
    <xf numFmtId="0" fontId="29" fillId="0" borderId="23" xfId="0" applyFont="1" applyBorder="1" applyAlignment="1">
      <alignment horizontal="distributed" vertical="center" shrinkToFit="1"/>
    </xf>
    <xf numFmtId="49" fontId="29" fillId="0" borderId="137" xfId="0" applyNumberFormat="1" applyFont="1" applyBorder="1" applyAlignment="1">
      <alignment horizontal="center" vertical="center"/>
    </xf>
    <xf numFmtId="0" fontId="29" fillId="0" borderId="23" xfId="0" applyFont="1" applyBorder="1" applyAlignment="1">
      <alignment horizontal="distributed" vertical="center"/>
    </xf>
    <xf numFmtId="0" fontId="29" fillId="0" borderId="1" xfId="0" applyFont="1" applyBorder="1" applyAlignment="1">
      <alignment horizontal="distributed" vertical="center" shrinkToFit="1"/>
    </xf>
    <xf numFmtId="49" fontId="29" fillId="0" borderId="138" xfId="0" applyNumberFormat="1" applyFont="1" applyBorder="1" applyAlignment="1">
      <alignment horizontal="center" vertical="center"/>
    </xf>
    <xf numFmtId="0" fontId="45" fillId="0" borderId="0" xfId="0" applyFont="1">
      <alignment vertical="center"/>
    </xf>
    <xf numFmtId="0" fontId="29" fillId="0" borderId="0" xfId="0" applyFont="1" applyAlignment="1" applyProtection="1">
      <alignment horizontal="center" vertical="center"/>
    </xf>
    <xf numFmtId="0" fontId="17" fillId="0" borderId="0" xfId="0" applyFont="1" applyBorder="1" applyAlignment="1" applyProtection="1">
      <alignment vertical="center"/>
    </xf>
    <xf numFmtId="0" fontId="29" fillId="0" borderId="0" xfId="0" applyFont="1" applyAlignment="1" applyProtection="1">
      <alignment vertical="center"/>
    </xf>
    <xf numFmtId="0" fontId="16" fillId="0" borderId="4" xfId="0" applyFont="1" applyBorder="1" applyProtection="1">
      <alignment vertical="center"/>
    </xf>
    <xf numFmtId="0" fontId="16" fillId="0" borderId="5" xfId="0" applyFont="1" applyBorder="1" applyProtection="1">
      <alignment vertical="center"/>
    </xf>
    <xf numFmtId="0" fontId="26" fillId="0" borderId="0" xfId="17" applyFont="1" applyAlignment="1" applyProtection="1">
      <alignment horizontal="center" vertical="center"/>
    </xf>
    <xf numFmtId="57" fontId="32" fillId="0" borderId="0" xfId="0" applyNumberFormat="1" applyFont="1" applyProtection="1">
      <alignment vertical="center"/>
    </xf>
    <xf numFmtId="0" fontId="32" fillId="0" borderId="0" xfId="0" applyFont="1" applyAlignment="1" applyProtection="1">
      <alignment vertical="center"/>
    </xf>
    <xf numFmtId="0" fontId="32" fillId="0" borderId="0" xfId="0" applyFont="1" applyBorder="1" applyAlignment="1" applyProtection="1">
      <alignment horizontal="center" vertical="center"/>
    </xf>
    <xf numFmtId="0" fontId="30" fillId="0" borderId="0" xfId="0" applyFont="1" applyProtection="1">
      <alignment vertical="center"/>
    </xf>
    <xf numFmtId="0" fontId="30" fillId="0" borderId="0" xfId="0" applyFont="1" applyBorder="1" applyAlignment="1" applyProtection="1">
      <alignment vertical="center"/>
    </xf>
    <xf numFmtId="0" fontId="32" fillId="0" borderId="0" xfId="0" applyFont="1" applyBorder="1" applyAlignment="1" applyProtection="1">
      <alignment horizontal="distributed" vertical="center"/>
    </xf>
    <xf numFmtId="0" fontId="32" fillId="0" borderId="0" xfId="0" applyFont="1" applyBorder="1" applyAlignment="1" applyProtection="1">
      <alignment horizontal="right" vertical="center"/>
    </xf>
    <xf numFmtId="0" fontId="26" fillId="0" borderId="0" xfId="0" applyFont="1" applyBorder="1" applyAlignment="1" applyProtection="1">
      <alignment horizontal="right" vertical="center"/>
    </xf>
    <xf numFmtId="0" fontId="32" fillId="0" borderId="0" xfId="0" applyFont="1" applyBorder="1" applyAlignment="1" applyProtection="1">
      <alignment horizontal="left" vertical="center"/>
    </xf>
    <xf numFmtId="0" fontId="29" fillId="0" borderId="0" xfId="0" applyFont="1" applyFill="1" applyAlignment="1" applyProtection="1">
      <alignment vertical="center"/>
    </xf>
    <xf numFmtId="0" fontId="29" fillId="0" borderId="0" xfId="0" applyFont="1" applyAlignment="1">
      <alignment vertical="center"/>
    </xf>
    <xf numFmtId="0" fontId="26" fillId="0" borderId="0" xfId="0" applyFont="1" applyAlignment="1">
      <alignment vertical="center"/>
    </xf>
    <xf numFmtId="0" fontId="0" fillId="0" borderId="0" xfId="0" applyFont="1" applyAlignment="1">
      <alignment vertical="center"/>
    </xf>
    <xf numFmtId="0" fontId="50" fillId="0" borderId="0" xfId="0" applyFont="1" applyAlignment="1" applyProtection="1">
      <alignment vertical="center"/>
    </xf>
    <xf numFmtId="0" fontId="7" fillId="0" borderId="1" xfId="0" applyFont="1" applyBorder="1" applyAlignment="1" applyProtection="1">
      <alignment vertical="center"/>
    </xf>
    <xf numFmtId="0" fontId="54" fillId="2" borderId="79" xfId="2" applyFont="1" applyFill="1" applyBorder="1" applyAlignment="1" applyProtection="1">
      <alignment horizontal="center" vertical="center"/>
    </xf>
    <xf numFmtId="0" fontId="12" fillId="0" borderId="1" xfId="0" applyFont="1" applyBorder="1" applyAlignment="1" applyProtection="1">
      <alignment vertical="center"/>
    </xf>
    <xf numFmtId="0" fontId="32" fillId="0" borderId="18" xfId="0" applyFont="1" applyBorder="1" applyProtection="1">
      <alignment vertical="center"/>
    </xf>
    <xf numFmtId="0" fontId="31" fillId="0" borderId="28" xfId="0" applyFont="1" applyBorder="1" applyAlignment="1" applyProtection="1">
      <alignment vertical="center" textRotation="255"/>
    </xf>
    <xf numFmtId="0" fontId="32" fillId="0" borderId="19" xfId="0" applyFont="1" applyBorder="1" applyProtection="1">
      <alignment vertical="center"/>
    </xf>
    <xf numFmtId="0" fontId="31" fillId="0" borderId="37" xfId="0" applyFont="1" applyBorder="1" applyAlignment="1" applyProtection="1">
      <alignment vertical="center" textRotation="255"/>
    </xf>
    <xf numFmtId="0" fontId="32" fillId="0" borderId="5" xfId="0" applyFont="1" applyBorder="1" applyAlignment="1" applyProtection="1">
      <alignment horizontal="left" vertical="center"/>
    </xf>
    <xf numFmtId="0" fontId="32" fillId="0" borderId="5" xfId="0" applyFont="1" applyBorder="1" applyAlignment="1" applyProtection="1">
      <alignment horizontal="left"/>
    </xf>
    <xf numFmtId="0" fontId="13" fillId="0" borderId="0" xfId="0" applyFont="1" applyAlignment="1" applyProtection="1">
      <alignment vertical="center"/>
    </xf>
    <xf numFmtId="0" fontId="11" fillId="0" borderId="0" xfId="0" applyFont="1" applyAlignment="1" applyProtection="1">
      <alignment vertical="center"/>
    </xf>
    <xf numFmtId="0" fontId="11" fillId="0" borderId="2" xfId="0" applyFont="1" applyBorder="1" applyAlignment="1" applyProtection="1">
      <alignment vertical="center"/>
    </xf>
    <xf numFmtId="0" fontId="12" fillId="0" borderId="1" xfId="0" applyFont="1" applyBorder="1" applyAlignment="1" applyProtection="1">
      <alignment horizontal="center" vertical="center"/>
    </xf>
    <xf numFmtId="49" fontId="31" fillId="0" borderId="0" xfId="0" applyNumberFormat="1" applyFont="1" applyBorder="1" applyAlignment="1" applyProtection="1">
      <alignment horizontal="center" vertical="center"/>
    </xf>
    <xf numFmtId="0" fontId="62" fillId="0" borderId="0" xfId="0" applyFont="1" applyBorder="1" applyAlignment="1" applyProtection="1">
      <alignment horizontal="center" vertical="center"/>
    </xf>
    <xf numFmtId="0" fontId="31" fillId="0" borderId="0" xfId="0" applyFont="1" applyBorder="1" applyAlignment="1" applyProtection="1">
      <alignment horizontal="center" vertical="top"/>
    </xf>
    <xf numFmtId="0" fontId="31" fillId="0" borderId="24" xfId="0" applyFont="1" applyBorder="1" applyAlignment="1" applyProtection="1">
      <alignment horizontal="center" vertical="top"/>
    </xf>
    <xf numFmtId="0" fontId="31" fillId="0" borderId="5" xfId="0" applyFont="1" applyBorder="1" applyAlignment="1" applyProtection="1">
      <alignment horizontal="center" vertical="top"/>
    </xf>
    <xf numFmtId="0" fontId="31" fillId="0" borderId="5" xfId="0" applyFont="1" applyBorder="1" applyAlignment="1" applyProtection="1">
      <alignment horizontal="left" vertical="center"/>
    </xf>
    <xf numFmtId="0" fontId="32" fillId="0" borderId="26" xfId="0" applyFont="1" applyBorder="1" applyAlignment="1" applyProtection="1">
      <alignment vertical="center"/>
    </xf>
    <xf numFmtId="0" fontId="32" fillId="0" borderId="21" xfId="0" applyFont="1" applyBorder="1" applyAlignment="1" applyProtection="1">
      <alignment vertical="center"/>
    </xf>
    <xf numFmtId="0" fontId="33" fillId="0" borderId="0" xfId="0" applyFont="1" applyAlignment="1" applyProtection="1">
      <alignment vertical="center"/>
    </xf>
    <xf numFmtId="0" fontId="11" fillId="0" borderId="0" xfId="0" applyFont="1" applyBorder="1" applyAlignment="1" applyProtection="1">
      <alignment vertical="center"/>
    </xf>
    <xf numFmtId="0" fontId="32" fillId="0" borderId="5" xfId="0" applyFont="1" applyBorder="1" applyAlignment="1" applyProtection="1">
      <alignment vertical="center"/>
    </xf>
    <xf numFmtId="0" fontId="32" fillId="0" borderId="24" xfId="0" applyFont="1" applyBorder="1" applyAlignment="1" applyProtection="1">
      <alignment vertical="center"/>
    </xf>
    <xf numFmtId="0" fontId="30" fillId="0" borderId="11" xfId="0" applyFont="1" applyBorder="1" applyAlignment="1" applyProtection="1">
      <alignment vertical="center"/>
    </xf>
    <xf numFmtId="0" fontId="32" fillId="0" borderId="113" xfId="0" applyFont="1" applyBorder="1" applyAlignment="1" applyProtection="1">
      <alignment vertical="center" textRotation="255" wrapText="1"/>
    </xf>
    <xf numFmtId="49" fontId="60" fillId="0" borderId="0" xfId="0" applyNumberFormat="1" applyFont="1" applyBorder="1" applyAlignment="1" applyProtection="1">
      <alignment horizontal="center" vertical="center" textRotation="255"/>
    </xf>
    <xf numFmtId="0" fontId="31" fillId="0" borderId="0" xfId="0" applyFont="1" applyBorder="1" applyAlignment="1" applyProtection="1">
      <alignment horizontal="left" vertical="center"/>
    </xf>
    <xf numFmtId="0" fontId="32" fillId="0" borderId="5" xfId="0" applyFont="1" applyBorder="1" applyAlignment="1" applyProtection="1"/>
    <xf numFmtId="0" fontId="36" fillId="0" borderId="0" xfId="0" applyFont="1" applyAlignment="1" applyProtection="1">
      <alignment vertical="center"/>
    </xf>
    <xf numFmtId="0" fontId="2" fillId="2" borderId="0" xfId="2" applyFont="1" applyFill="1" applyProtection="1"/>
    <xf numFmtId="0" fontId="10" fillId="2" borderId="0" xfId="2" applyFont="1" applyFill="1" applyAlignment="1" applyProtection="1">
      <alignment horizontal="right" vertical="center"/>
    </xf>
    <xf numFmtId="0" fontId="2" fillId="0" borderId="0" xfId="2" applyFont="1" applyProtection="1"/>
    <xf numFmtId="0" fontId="15" fillId="2" borderId="1" xfId="6" applyFont="1" applyFill="1" applyBorder="1" applyAlignment="1" applyProtection="1">
      <alignment vertical="center"/>
    </xf>
    <xf numFmtId="0" fontId="2" fillId="0" borderId="0" xfId="0" applyFont="1" applyProtection="1">
      <alignment vertical="center"/>
    </xf>
    <xf numFmtId="14" fontId="2" fillId="0" borderId="0" xfId="2" applyNumberFormat="1" applyFont="1" applyProtection="1"/>
    <xf numFmtId="0" fontId="10" fillId="2" borderId="0" xfId="2" applyFont="1" applyFill="1" applyProtection="1"/>
    <xf numFmtId="0" fontId="15" fillId="2" borderId="0" xfId="6" applyFont="1" applyFill="1" applyBorder="1" applyAlignment="1" applyProtection="1">
      <alignment vertical="center"/>
    </xf>
    <xf numFmtId="0" fontId="2" fillId="2" borderId="0" xfId="9" applyFont="1" applyFill="1" applyAlignment="1" applyProtection="1">
      <alignment vertical="top"/>
    </xf>
    <xf numFmtId="14" fontId="2" fillId="0" borderId="0" xfId="0" applyNumberFormat="1" applyFont="1" applyProtection="1">
      <alignment vertical="center"/>
    </xf>
    <xf numFmtId="0" fontId="2" fillId="2" borderId="40" xfId="2" applyFont="1" applyFill="1" applyBorder="1" applyProtection="1"/>
    <xf numFmtId="0" fontId="10" fillId="2" borderId="40" xfId="2" applyFont="1" applyFill="1" applyBorder="1" applyProtection="1"/>
    <xf numFmtId="0" fontId="2" fillId="2" borderId="0" xfId="2" applyFont="1" applyFill="1" applyBorder="1" applyProtection="1"/>
    <xf numFmtId="0" fontId="2" fillId="2" borderId="40" xfId="2" applyFont="1" applyFill="1" applyBorder="1" applyAlignment="1" applyProtection="1"/>
    <xf numFmtId="0" fontId="2" fillId="0" borderId="40" xfId="2" applyFont="1" applyBorder="1" applyAlignment="1" applyProtection="1"/>
    <xf numFmtId="0" fontId="2" fillId="2" borderId="0" xfId="2" applyFont="1" applyFill="1" applyBorder="1" applyAlignment="1" applyProtection="1"/>
    <xf numFmtId="0" fontId="2" fillId="2" borderId="0" xfId="2" applyFont="1" applyFill="1" applyAlignment="1" applyProtection="1">
      <alignment horizontal="right"/>
    </xf>
    <xf numFmtId="0" fontId="2" fillId="0" borderId="0" xfId="2" applyFont="1" applyAlignment="1" applyProtection="1">
      <alignment horizontal="left"/>
    </xf>
    <xf numFmtId="0" fontId="2" fillId="2" borderId="5" xfId="2" applyFont="1" applyFill="1" applyBorder="1" applyAlignment="1" applyProtection="1">
      <alignment horizontal="right" shrinkToFit="1"/>
    </xf>
    <xf numFmtId="0" fontId="29" fillId="0" borderId="0" xfId="0" applyFont="1" applyAlignment="1">
      <alignment vertical="center"/>
    </xf>
    <xf numFmtId="0" fontId="39" fillId="2" borderId="41" xfId="2" applyFont="1" applyFill="1" applyBorder="1" applyAlignment="1" applyProtection="1">
      <alignment horizontal="center" vertical="center"/>
    </xf>
    <xf numFmtId="0" fontId="39" fillId="2" borderId="41" xfId="2" applyFont="1" applyFill="1" applyBorder="1" applyAlignment="1" applyProtection="1">
      <alignment horizontal="left" vertical="center"/>
    </xf>
    <xf numFmtId="0" fontId="39" fillId="2" borderId="0" xfId="2" applyFont="1" applyFill="1" applyBorder="1" applyAlignment="1" applyProtection="1">
      <alignment horizontal="left" vertical="center"/>
    </xf>
    <xf numFmtId="0" fontId="26" fillId="0" borderId="0" xfId="2" applyFont="1" applyProtection="1"/>
    <xf numFmtId="0" fontId="26" fillId="0" borderId="0" xfId="2" applyFont="1" applyAlignment="1" applyProtection="1"/>
    <xf numFmtId="0" fontId="29" fillId="2" borderId="0" xfId="2" applyFont="1" applyFill="1" applyAlignment="1" applyProtection="1">
      <alignment horizontal="left" vertical="center"/>
    </xf>
    <xf numFmtId="0" fontId="29" fillId="0" borderId="0" xfId="2" applyFont="1" applyProtection="1"/>
    <xf numFmtId="0" fontId="39" fillId="2" borderId="0" xfId="2" applyFont="1" applyFill="1" applyAlignment="1" applyProtection="1">
      <alignment horizontal="left" vertical="center"/>
    </xf>
    <xf numFmtId="0" fontId="39" fillId="2" borderId="0" xfId="2" applyFont="1" applyFill="1" applyProtection="1"/>
    <xf numFmtId="0" fontId="26" fillId="2" borderId="0" xfId="2" applyFont="1" applyFill="1" applyAlignment="1" applyProtection="1"/>
    <xf numFmtId="0" fontId="66" fillId="2" borderId="0" xfId="2" applyFont="1" applyFill="1" applyProtection="1"/>
    <xf numFmtId="0" fontId="39" fillId="2" borderId="0" xfId="2" applyFont="1" applyFill="1" applyBorder="1" applyProtection="1"/>
    <xf numFmtId="0" fontId="29" fillId="2" borderId="0" xfId="2" applyFont="1" applyFill="1" applyProtection="1"/>
    <xf numFmtId="0" fontId="45" fillId="2" borderId="0" xfId="2" applyFont="1" applyFill="1" applyAlignment="1" applyProtection="1"/>
    <xf numFmtId="0" fontId="26" fillId="0" borderId="0" xfId="2" applyFont="1" applyBorder="1" applyProtection="1"/>
    <xf numFmtId="0" fontId="45" fillId="2" borderId="0" xfId="2" applyFont="1" applyFill="1" applyAlignment="1" applyProtection="1">
      <alignment vertical="center"/>
    </xf>
    <xf numFmtId="0" fontId="45" fillId="2" borderId="0" xfId="2" applyFont="1" applyFill="1" applyBorder="1" applyAlignment="1" applyProtection="1">
      <alignment vertical="center"/>
    </xf>
    <xf numFmtId="0" fontId="26" fillId="2" borderId="5" xfId="2" applyFont="1" applyFill="1" applyBorder="1" applyAlignment="1" applyProtection="1">
      <alignment vertical="center"/>
    </xf>
    <xf numFmtId="0" fontId="26" fillId="2" borderId="5" xfId="2" applyFont="1" applyFill="1" applyBorder="1" applyProtection="1"/>
    <xf numFmtId="0" fontId="26" fillId="2" borderId="0" xfId="2" applyFont="1" applyFill="1" applyBorder="1" applyProtection="1"/>
    <xf numFmtId="0" fontId="26" fillId="0" borderId="0" xfId="2" applyFont="1" applyAlignment="1" applyProtection="1">
      <alignment horizontal="right" vertical="center"/>
    </xf>
    <xf numFmtId="0" fontId="26" fillId="2" borderId="0" xfId="2" applyFont="1" applyFill="1" applyProtection="1"/>
    <xf numFmtId="0" fontId="46" fillId="2" borderId="0" xfId="2" applyFont="1" applyFill="1" applyBorder="1" applyAlignment="1" applyProtection="1"/>
    <xf numFmtId="0" fontId="26" fillId="0" borderId="0" xfId="2" applyFont="1" applyAlignment="1" applyProtection="1">
      <alignment horizontal="center" vertical="center"/>
    </xf>
    <xf numFmtId="0" fontId="31" fillId="0" borderId="115" xfId="0" applyFont="1" applyBorder="1" applyAlignment="1" applyProtection="1">
      <alignment horizontal="center" vertical="center" wrapText="1"/>
    </xf>
    <xf numFmtId="0" fontId="31" fillId="0" borderId="104" xfId="0" applyFont="1" applyBorder="1" applyAlignment="1" applyProtection="1">
      <alignment horizontal="center" wrapText="1"/>
    </xf>
    <xf numFmtId="0" fontId="39" fillId="0" borderId="110" xfId="0" applyFont="1" applyBorder="1" applyAlignment="1" applyProtection="1">
      <alignment horizontal="center" vertical="center" wrapText="1"/>
    </xf>
    <xf numFmtId="0" fontId="39" fillId="0" borderId="104" xfId="0" applyFont="1" applyBorder="1" applyAlignment="1" applyProtection="1">
      <alignment horizontal="center" vertical="center" wrapText="1"/>
    </xf>
    <xf numFmtId="0" fontId="70" fillId="0" borderId="0" xfId="0" applyFont="1" applyAlignment="1" applyProtection="1"/>
    <xf numFmtId="0" fontId="29" fillId="2" borderId="17" xfId="0" applyFont="1" applyFill="1" applyBorder="1" applyAlignment="1" applyProtection="1">
      <alignment vertical="center"/>
    </xf>
    <xf numFmtId="0" fontId="29" fillId="2" borderId="10" xfId="0" applyFont="1" applyFill="1" applyBorder="1" applyAlignment="1" applyProtection="1">
      <alignment horizontal="center" vertical="top"/>
    </xf>
    <xf numFmtId="0" fontId="39" fillId="0" borderId="17" xfId="0" applyFont="1" applyBorder="1" applyAlignment="1" applyProtection="1"/>
    <xf numFmtId="0" fontId="73" fillId="2" borderId="18" xfId="0" applyFont="1" applyFill="1" applyBorder="1" applyAlignment="1" applyProtection="1">
      <alignment vertical="center"/>
    </xf>
    <xf numFmtId="0" fontId="2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26" fillId="0" borderId="51" xfId="0" applyFont="1" applyBorder="1" applyAlignment="1" applyProtection="1">
      <alignment vertical="center"/>
    </xf>
    <xf numFmtId="0" fontId="43" fillId="0" borderId="0" xfId="0" applyFont="1" applyAlignment="1" applyProtection="1">
      <alignment vertical="center" shrinkToFit="1"/>
      <protection locked="0"/>
    </xf>
    <xf numFmtId="0" fontId="43" fillId="0" borderId="4" xfId="0" applyFont="1" applyBorder="1" applyAlignment="1" applyProtection="1">
      <alignment vertical="center" shrinkToFit="1"/>
      <protection locked="0"/>
    </xf>
    <xf numFmtId="0" fontId="32" fillId="0" borderId="4" xfId="0" applyFont="1" applyBorder="1" applyAlignment="1" applyProtection="1">
      <alignment vertical="center"/>
    </xf>
    <xf numFmtId="0" fontId="2" fillId="2" borderId="90" xfId="2" applyFont="1" applyFill="1" applyBorder="1" applyAlignment="1" applyProtection="1">
      <alignment horizontal="center" vertical="center"/>
      <protection locked="0"/>
    </xf>
    <xf numFmtId="0" fontId="2" fillId="0" borderId="68" xfId="2" applyFont="1" applyBorder="1" applyAlignment="1" applyProtection="1">
      <alignment horizontal="center" vertical="center"/>
      <protection locked="0"/>
    </xf>
    <xf numFmtId="0" fontId="2" fillId="2" borderId="89" xfId="2" applyFont="1" applyFill="1" applyBorder="1" applyAlignment="1" applyProtection="1">
      <alignment horizontal="center" vertical="center"/>
      <protection locked="0"/>
    </xf>
    <xf numFmtId="0" fontId="2" fillId="0" borderId="21" xfId="2" applyFont="1" applyBorder="1" applyAlignment="1" applyProtection="1">
      <alignment horizontal="center" vertical="center"/>
      <protection locked="0"/>
    </xf>
    <xf numFmtId="0" fontId="30" fillId="0" borderId="0" xfId="0" applyFont="1" applyProtection="1">
      <alignment vertical="center"/>
    </xf>
    <xf numFmtId="0" fontId="29" fillId="0" borderId="0" xfId="0" applyFont="1" applyAlignment="1" applyProtection="1">
      <alignment horizontal="center" vertical="center"/>
    </xf>
    <xf numFmtId="0" fontId="26" fillId="0" borderId="0" xfId="0" applyFont="1" applyAlignment="1" applyProtection="1">
      <alignment vertical="center" shrinkToFit="1"/>
      <protection locked="0"/>
    </xf>
    <xf numFmtId="0" fontId="26" fillId="0" borderId="0" xfId="0" applyFont="1" applyAlignment="1" applyProtection="1">
      <alignment shrinkToFit="1"/>
    </xf>
    <xf numFmtId="0" fontId="29" fillId="0" borderId="0" xfId="0" applyFont="1" applyAlignment="1" applyProtection="1">
      <alignment vertical="center" shrinkToFit="1"/>
      <protection locked="0"/>
    </xf>
    <xf numFmtId="0" fontId="29" fillId="0" borderId="27" xfId="0" applyFont="1" applyBorder="1" applyAlignment="1" applyProtection="1">
      <alignment vertical="center" shrinkToFit="1"/>
    </xf>
    <xf numFmtId="0" fontId="2" fillId="2" borderId="93" xfId="2" applyFont="1" applyFill="1" applyBorder="1" applyAlignment="1" applyProtection="1">
      <alignment vertical="center" shrinkToFit="1"/>
      <protection locked="0"/>
    </xf>
    <xf numFmtId="0" fontId="2" fillId="2" borderId="95" xfId="2" applyFont="1" applyFill="1" applyBorder="1" applyAlignment="1" applyProtection="1">
      <alignment vertical="center" shrinkToFit="1"/>
      <protection locked="0"/>
    </xf>
    <xf numFmtId="0" fontId="2" fillId="2" borderId="94" xfId="2" applyFont="1" applyFill="1" applyBorder="1" applyAlignment="1" applyProtection="1">
      <alignment vertical="center" shrinkToFit="1"/>
      <protection locked="0"/>
    </xf>
    <xf numFmtId="0" fontId="2" fillId="2" borderId="84" xfId="2" applyFont="1" applyFill="1" applyBorder="1" applyAlignment="1" applyProtection="1">
      <alignment vertical="center" shrinkToFit="1"/>
      <protection locked="0"/>
    </xf>
    <xf numFmtId="0" fontId="2" fillId="0" borderId="5" xfId="2" applyFont="1" applyBorder="1" applyAlignment="1" applyProtection="1">
      <alignment vertical="center" shrinkToFit="1"/>
      <protection locked="0"/>
    </xf>
    <xf numFmtId="0" fontId="2" fillId="2" borderId="85" xfId="2" applyFont="1" applyFill="1" applyBorder="1" applyAlignment="1" applyProtection="1">
      <alignment vertical="center" shrinkToFit="1"/>
      <protection locked="0"/>
    </xf>
    <xf numFmtId="0" fontId="2" fillId="2" borderId="88" xfId="2" applyFont="1" applyFill="1" applyBorder="1" applyAlignment="1" applyProtection="1">
      <alignment vertical="center" shrinkToFit="1"/>
      <protection locked="0"/>
    </xf>
    <xf numFmtId="0" fontId="54" fillId="2" borderId="0" xfId="2" applyFont="1" applyFill="1" applyAlignment="1" applyProtection="1"/>
    <xf numFmtId="0" fontId="54" fillId="2" borderId="0" xfId="2" applyFont="1" applyFill="1" applyBorder="1" applyAlignment="1" applyProtection="1"/>
    <xf numFmtId="0" fontId="2" fillId="2" borderId="81" xfId="2" applyFont="1" applyFill="1" applyBorder="1" applyAlignment="1" applyProtection="1">
      <alignment horizontal="right" shrinkToFit="1"/>
    </xf>
    <xf numFmtId="0" fontId="2" fillId="2" borderId="87" xfId="2" applyFont="1" applyFill="1" applyBorder="1" applyAlignment="1" applyProtection="1">
      <alignment horizontal="center" vertical="center" shrinkToFit="1"/>
      <protection locked="0"/>
    </xf>
    <xf numFmtId="0" fontId="2" fillId="2" borderId="90" xfId="2" applyFont="1" applyFill="1" applyBorder="1" applyAlignment="1" applyProtection="1">
      <alignment horizontal="center" vertical="center" shrinkToFit="1"/>
      <protection locked="0"/>
    </xf>
    <xf numFmtId="0" fontId="2" fillId="2" borderId="135" xfId="2" applyFont="1" applyFill="1" applyBorder="1" applyAlignment="1" applyProtection="1">
      <alignment horizontal="center" vertical="center" shrinkToFit="1"/>
      <protection locked="0"/>
    </xf>
    <xf numFmtId="0" fontId="2" fillId="2" borderId="100" xfId="2" applyFont="1" applyFill="1" applyBorder="1" applyAlignment="1" applyProtection="1">
      <alignment horizontal="center" vertical="center" shrinkToFit="1"/>
      <protection locked="0"/>
    </xf>
    <xf numFmtId="0" fontId="2" fillId="2" borderId="85" xfId="2" applyFont="1" applyFill="1" applyBorder="1" applyAlignment="1" applyProtection="1">
      <alignment horizontal="right" shrinkToFit="1"/>
    </xf>
    <xf numFmtId="0" fontId="2" fillId="0" borderId="73" xfId="2" applyFont="1" applyBorder="1" applyAlignment="1" applyProtection="1">
      <alignment horizontal="center" vertical="center" shrinkToFit="1"/>
      <protection locked="0"/>
    </xf>
    <xf numFmtId="0" fontId="2" fillId="0" borderId="68" xfId="2" applyFont="1" applyBorder="1" applyAlignment="1" applyProtection="1">
      <alignment horizontal="center" vertical="center" shrinkToFit="1"/>
      <protection locked="0"/>
    </xf>
    <xf numFmtId="0" fontId="41" fillId="0" borderId="91" xfId="0" applyFont="1" applyBorder="1" applyAlignment="1" applyProtection="1">
      <alignment vertical="center" shrinkToFit="1"/>
    </xf>
    <xf numFmtId="0" fontId="29" fillId="0" borderId="5" xfId="0" applyFont="1" applyBorder="1" applyAlignment="1" applyProtection="1">
      <alignment vertical="center" shrinkToFit="1"/>
    </xf>
    <xf numFmtId="0" fontId="39" fillId="0" borderId="45" xfId="0" applyFont="1" applyBorder="1" applyAlignment="1" applyProtection="1">
      <alignment horizontal="left" vertical="center" shrinkToFit="1"/>
    </xf>
    <xf numFmtId="0" fontId="26" fillId="0" borderId="11" xfId="0" applyFont="1" applyBorder="1" applyAlignment="1" applyProtection="1">
      <alignment vertical="center" shrinkToFit="1"/>
    </xf>
    <xf numFmtId="0" fontId="40" fillId="0" borderId="51" xfId="0" applyFont="1" applyBorder="1" applyAlignment="1" applyProtection="1">
      <alignment vertical="center" shrinkToFit="1"/>
    </xf>
    <xf numFmtId="177" fontId="32" fillId="0" borderId="50" xfId="0" applyNumberFormat="1" applyFont="1" applyBorder="1" applyAlignment="1" applyProtection="1">
      <alignment vertical="center" shrinkToFit="1"/>
    </xf>
    <xf numFmtId="177" fontId="32" fillId="0" borderId="51" xfId="0" applyNumberFormat="1" applyFont="1" applyBorder="1" applyAlignment="1" applyProtection="1">
      <alignment vertical="center" shrinkToFit="1"/>
    </xf>
    <xf numFmtId="177" fontId="29" fillId="0" borderId="51" xfId="0" applyNumberFormat="1" applyFont="1" applyBorder="1" applyAlignment="1" applyProtection="1">
      <alignment vertical="center" shrinkToFit="1"/>
    </xf>
    <xf numFmtId="0" fontId="60" fillId="0" borderId="11" xfId="0" applyFont="1" applyBorder="1" applyAlignment="1" applyProtection="1">
      <alignment vertical="center" shrinkToFit="1"/>
    </xf>
    <xf numFmtId="0" fontId="40" fillId="0" borderId="11" xfId="0" applyFont="1" applyBorder="1" applyAlignment="1" applyProtection="1">
      <alignment vertical="center" shrinkToFit="1"/>
    </xf>
    <xf numFmtId="0" fontId="31" fillId="0" borderId="51" xfId="0" applyFont="1" applyBorder="1" applyAlignment="1" applyProtection="1">
      <alignment vertical="center" shrinkToFit="1"/>
    </xf>
    <xf numFmtId="0" fontId="39" fillId="0" borderId="51" xfId="0" applyFont="1" applyBorder="1" applyAlignment="1" applyProtection="1">
      <alignment vertical="center" shrinkToFit="1"/>
    </xf>
    <xf numFmtId="0" fontId="26" fillId="0" borderId="2" xfId="0" applyFont="1" applyBorder="1" applyAlignment="1" applyProtection="1">
      <alignment vertical="center" shrinkToFit="1"/>
    </xf>
    <xf numFmtId="0" fontId="26" fillId="0" borderId="48" xfId="0" applyFont="1" applyBorder="1" applyAlignment="1" applyProtection="1">
      <alignment vertical="center" shrinkToFit="1"/>
    </xf>
    <xf numFmtId="0" fontId="30" fillId="0" borderId="11" xfId="0" applyFont="1" applyBorder="1" applyAlignment="1" applyProtection="1">
      <alignment vertical="center" shrinkToFit="1"/>
    </xf>
    <xf numFmtId="57" fontId="29" fillId="0" borderId="11" xfId="0" applyNumberFormat="1" applyFont="1" applyBorder="1" applyAlignment="1" applyProtection="1">
      <alignment vertical="center" shrinkToFit="1"/>
    </xf>
    <xf numFmtId="0" fontId="43" fillId="0" borderId="0" xfId="0" applyFont="1" applyBorder="1" applyAlignment="1" applyProtection="1">
      <alignment vertical="center" shrinkToFit="1"/>
      <protection locked="0"/>
    </xf>
    <xf numFmtId="0" fontId="43" fillId="0" borderId="5" xfId="0" applyFont="1" applyBorder="1" applyAlignment="1" applyProtection="1">
      <alignment vertical="center" shrinkToFit="1"/>
      <protection locked="0"/>
    </xf>
    <xf numFmtId="0" fontId="30" fillId="0" borderId="23" xfId="0" applyFont="1" applyBorder="1" applyAlignment="1" applyProtection="1">
      <alignment vertical="center" shrinkToFit="1"/>
    </xf>
    <xf numFmtId="0" fontId="30" fillId="0" borderId="18" xfId="0" applyFont="1" applyBorder="1" applyAlignment="1" applyProtection="1">
      <alignment vertical="center" shrinkToFit="1"/>
    </xf>
    <xf numFmtId="0" fontId="30" fillId="0" borderId="10" xfId="0" applyFont="1" applyBorder="1" applyAlignment="1" applyProtection="1">
      <alignment vertical="center" shrinkToFit="1"/>
    </xf>
    <xf numFmtId="0" fontId="30" fillId="0" borderId="23" xfId="0" applyFont="1" applyBorder="1" applyAlignment="1" applyProtection="1">
      <alignment horizontal="right" vertical="center" shrinkToFit="1"/>
    </xf>
    <xf numFmtId="0" fontId="30" fillId="0" borderId="27" xfId="0" applyFont="1" applyBorder="1" applyAlignment="1" applyProtection="1">
      <alignment vertical="center" shrinkToFit="1"/>
    </xf>
    <xf numFmtId="0" fontId="0" fillId="0" borderId="0" xfId="0" applyFont="1" applyProtection="1">
      <alignment vertical="center"/>
      <protection locked="0"/>
    </xf>
    <xf numFmtId="56" fontId="6" fillId="0" borderId="23" xfId="0" quotePrefix="1" applyNumberFormat="1" applyFont="1" applyBorder="1" applyAlignment="1" applyProtection="1">
      <alignment horizontal="center" vertical="center"/>
    </xf>
    <xf numFmtId="0" fontId="30" fillId="0" borderId="0" xfId="0" applyFont="1" applyProtection="1">
      <alignment vertical="center"/>
    </xf>
    <xf numFmtId="0" fontId="41" fillId="0" borderId="0" xfId="0" applyFont="1" applyAlignment="1" applyProtection="1">
      <alignment vertical="center"/>
    </xf>
    <xf numFmtId="0" fontId="29" fillId="0" borderId="0" xfId="0" applyFont="1" applyAlignment="1" applyProtection="1">
      <alignment horizontal="left" vertical="center"/>
    </xf>
    <xf numFmtId="0" fontId="16" fillId="0" borderId="0" xfId="0" applyFont="1" applyBorder="1" applyAlignment="1" applyProtection="1">
      <alignment vertical="center" shrinkToFit="1"/>
    </xf>
    <xf numFmtId="0" fontId="39" fillId="0" borderId="0" xfId="0" applyFont="1" applyAlignment="1" applyProtection="1">
      <alignment horizontal="left" vertical="center" shrinkToFit="1"/>
    </xf>
    <xf numFmtId="0" fontId="29" fillId="0" borderId="50" xfId="0" applyFont="1" applyBorder="1" applyAlignment="1" applyProtection="1">
      <alignment vertical="center" shrinkToFit="1"/>
    </xf>
    <xf numFmtId="0" fontId="40" fillId="0" borderId="159" xfId="0" applyFont="1" applyBorder="1" applyAlignment="1" applyProtection="1">
      <alignment vertical="center" shrinkToFit="1"/>
    </xf>
    <xf numFmtId="0" fontId="81" fillId="2" borderId="142" xfId="2" applyFont="1" applyFill="1" applyBorder="1" applyAlignment="1" applyProtection="1">
      <alignment vertical="center" shrinkToFit="1"/>
    </xf>
    <xf numFmtId="0" fontId="81" fillId="2" borderId="146" xfId="2" applyFont="1" applyFill="1" applyBorder="1" applyAlignment="1" applyProtection="1">
      <alignment vertical="center" shrinkToFit="1"/>
    </xf>
    <xf numFmtId="0" fontId="54" fillId="2" borderId="144" xfId="2" applyFont="1" applyFill="1" applyBorder="1" applyProtection="1"/>
    <xf numFmtId="0" fontId="54" fillId="2" borderId="142" xfId="2" applyFont="1" applyFill="1" applyBorder="1" applyProtection="1"/>
    <xf numFmtId="0" fontId="32" fillId="0" borderId="0" xfId="0" applyFont="1" applyBorder="1" applyAlignment="1" applyProtection="1">
      <alignment vertical="top"/>
    </xf>
    <xf numFmtId="0" fontId="29" fillId="0" borderId="0" xfId="0" applyFont="1" applyBorder="1" applyAlignment="1" applyProtection="1">
      <alignment vertical="top"/>
    </xf>
    <xf numFmtId="0" fontId="26" fillId="0" borderId="49" xfId="0" applyFont="1" applyBorder="1" applyAlignment="1" applyProtection="1">
      <alignment horizontal="center" vertical="top"/>
    </xf>
    <xf numFmtId="0" fontId="29" fillId="0" borderId="0" xfId="0" applyFont="1" applyAlignment="1" applyProtection="1">
      <alignment vertical="center"/>
    </xf>
    <xf numFmtId="0" fontId="16" fillId="0" borderId="66" xfId="0" applyFont="1" applyBorder="1" applyAlignment="1" applyProtection="1">
      <alignment vertical="top"/>
    </xf>
    <xf numFmtId="0" fontId="47" fillId="0" borderId="0" xfId="0" applyFont="1" applyAlignment="1" applyProtection="1">
      <alignment vertical="center"/>
    </xf>
    <xf numFmtId="0" fontId="65" fillId="0" borderId="0" xfId="0" applyFont="1" applyAlignment="1" applyProtection="1">
      <alignment vertical="center"/>
    </xf>
    <xf numFmtId="0" fontId="27" fillId="0" borderId="0" xfId="0" applyFont="1" applyBorder="1" applyAlignment="1" applyProtection="1">
      <alignment vertical="center" shrinkToFit="1"/>
    </xf>
    <xf numFmtId="0" fontId="31" fillId="0" borderId="17" xfId="0" applyFont="1" applyBorder="1" applyAlignment="1" applyProtection="1">
      <alignment vertical="center" shrinkToFit="1"/>
    </xf>
    <xf numFmtId="0" fontId="31" fillId="0" borderId="0" xfId="0" applyFont="1" applyBorder="1" applyAlignment="1" applyProtection="1">
      <alignment vertical="center" shrinkToFit="1"/>
    </xf>
    <xf numFmtId="0" fontId="30" fillId="0" borderId="10" xfId="0" applyFont="1" applyBorder="1" applyAlignment="1" applyProtection="1">
      <alignment horizontal="center" vertical="top" shrinkToFit="1"/>
    </xf>
    <xf numFmtId="0" fontId="61" fillId="0" borderId="0" xfId="0" applyFont="1" applyAlignment="1" applyProtection="1">
      <alignment vertical="center" shrinkToFit="1"/>
      <protection locked="0"/>
    </xf>
    <xf numFmtId="0" fontId="31" fillId="0" borderId="52" xfId="0" applyFont="1" applyBorder="1" applyAlignment="1" applyProtection="1">
      <alignment horizontal="left" vertical="center" shrinkToFit="1"/>
    </xf>
    <xf numFmtId="0" fontId="61" fillId="0" borderId="0" xfId="0" applyFont="1" applyBorder="1" applyAlignment="1" applyProtection="1">
      <alignment vertical="center" shrinkToFit="1"/>
      <protection locked="0"/>
    </xf>
    <xf numFmtId="0" fontId="61" fillId="0" borderId="4" xfId="0" applyFont="1" applyBorder="1" applyAlignment="1" applyProtection="1">
      <alignment vertical="center" shrinkToFit="1"/>
      <protection locked="0"/>
    </xf>
    <xf numFmtId="0" fontId="31" fillId="0" borderId="45" xfId="0" applyFont="1" applyBorder="1" applyAlignment="1" applyProtection="1">
      <alignment horizontal="left" vertical="center" shrinkToFit="1"/>
    </xf>
    <xf numFmtId="0" fontId="61" fillId="0" borderId="5" xfId="0" applyFont="1" applyBorder="1" applyAlignment="1" applyProtection="1">
      <alignment vertical="center" shrinkToFit="1"/>
      <protection locked="0"/>
    </xf>
    <xf numFmtId="0" fontId="31" fillId="0" borderId="55" xfId="0" applyFont="1" applyBorder="1" applyAlignment="1" applyProtection="1">
      <alignment horizontal="left" vertical="center" shrinkToFit="1"/>
    </xf>
    <xf numFmtId="0" fontId="32" fillId="0" borderId="4" xfId="0" applyFont="1" applyBorder="1" applyAlignment="1" applyProtection="1">
      <alignment vertical="center" shrinkToFit="1"/>
    </xf>
    <xf numFmtId="0" fontId="32" fillId="0" borderId="28" xfId="0" applyFont="1" applyBorder="1" applyAlignment="1" applyProtection="1">
      <alignment vertical="center" shrinkToFit="1"/>
    </xf>
    <xf numFmtId="0" fontId="32" fillId="0" borderId="27" xfId="0" applyFont="1" applyBorder="1" applyProtection="1">
      <alignment vertical="center"/>
    </xf>
    <xf numFmtId="0" fontId="36" fillId="0" borderId="0" xfId="0" applyFont="1" applyProtection="1">
      <alignment vertical="center"/>
    </xf>
    <xf numFmtId="0" fontId="36" fillId="0" borderId="0" xfId="0" applyFont="1" applyAlignment="1" applyProtection="1">
      <alignment horizontal="center" vertical="center"/>
    </xf>
    <xf numFmtId="0" fontId="60" fillId="0" borderId="0" xfId="0" applyFont="1" applyProtection="1">
      <alignment vertical="center"/>
    </xf>
    <xf numFmtId="0" fontId="35" fillId="0" borderId="0" xfId="0" applyFont="1" applyProtection="1">
      <alignment vertical="center"/>
    </xf>
    <xf numFmtId="0" fontId="85" fillId="0" borderId="0" xfId="0" applyFont="1" applyAlignment="1" applyProtection="1">
      <alignment vertical="center" shrinkToFit="1"/>
    </xf>
    <xf numFmtId="0" fontId="30" fillId="0" borderId="0" xfId="0" applyFont="1" applyBorder="1" applyAlignment="1" applyProtection="1">
      <alignment horizontal="center" vertical="center"/>
    </xf>
    <xf numFmtId="0" fontId="37" fillId="0" borderId="0" xfId="0" applyFont="1" applyAlignment="1" applyProtection="1"/>
    <xf numFmtId="0" fontId="49" fillId="0" borderId="5" xfId="0" applyFont="1" applyBorder="1" applyAlignment="1" applyProtection="1">
      <alignment horizontal="left" vertical="center"/>
    </xf>
    <xf numFmtId="0" fontId="11" fillId="0" borderId="0" xfId="0" applyFont="1" applyBorder="1" applyAlignment="1" applyProtection="1">
      <alignment horizontal="center" vertical="center" wrapText="1"/>
      <protection locked="0"/>
    </xf>
    <xf numFmtId="0" fontId="29" fillId="0" borderId="5" xfId="0" applyFont="1" applyBorder="1" applyAlignment="1" applyProtection="1">
      <alignment horizontal="left" vertical="center" shrinkToFit="1"/>
    </xf>
    <xf numFmtId="0" fontId="29" fillId="0" borderId="118" xfId="0" applyFont="1" applyBorder="1" applyAlignment="1" applyProtection="1">
      <alignment vertical="center" shrinkToFit="1"/>
    </xf>
    <xf numFmtId="0" fontId="29" fillId="0" borderId="11" xfId="0" applyFont="1" applyBorder="1" applyAlignment="1" applyProtection="1">
      <alignment vertical="center" shrinkToFit="1"/>
    </xf>
    <xf numFmtId="0" fontId="29" fillId="0" borderId="27" xfId="0" applyFont="1" applyBorder="1" applyAlignment="1" applyProtection="1">
      <alignment vertical="center"/>
    </xf>
    <xf numFmtId="0" fontId="39" fillId="0" borderId="5" xfId="0" applyFont="1" applyBorder="1" applyAlignment="1" applyProtection="1">
      <alignment vertical="top"/>
    </xf>
    <xf numFmtId="0" fontId="49" fillId="0" borderId="0" xfId="0" applyFont="1" applyAlignment="1" applyProtection="1"/>
    <xf numFmtId="0" fontId="45" fillId="0" borderId="5" xfId="0" applyFont="1" applyBorder="1" applyAlignment="1" applyProtection="1">
      <alignment horizontal="left" vertical="center"/>
    </xf>
    <xf numFmtId="0" fontId="29" fillId="0" borderId="17" xfId="0" applyFont="1" applyBorder="1" applyAlignment="1" applyProtection="1">
      <alignment horizontal="left" vertical="center"/>
    </xf>
    <xf numFmtId="0" fontId="29" fillId="0" borderId="0" xfId="0" applyFont="1" applyBorder="1" applyAlignment="1" applyProtection="1">
      <alignment horizontal="left" vertical="center"/>
    </xf>
    <xf numFmtId="0" fontId="39" fillId="0" borderId="3" xfId="0" applyFont="1" applyBorder="1" applyAlignment="1" applyProtection="1">
      <alignment vertical="center"/>
    </xf>
    <xf numFmtId="49" fontId="39" fillId="0" borderId="49" xfId="0" applyNumberFormat="1" applyFont="1" applyBorder="1" applyAlignment="1" applyProtection="1">
      <alignment vertical="center" shrinkToFit="1"/>
      <protection locked="0"/>
    </xf>
    <xf numFmtId="49" fontId="39" fillId="0" borderId="51" xfId="0" applyNumberFormat="1" applyFont="1" applyBorder="1" applyAlignment="1" applyProtection="1">
      <alignment vertical="center" shrinkToFit="1"/>
      <protection locked="0"/>
    </xf>
    <xf numFmtId="0" fontId="60" fillId="0" borderId="2" xfId="0" applyFont="1" applyBorder="1" applyAlignment="1" applyProtection="1">
      <alignment vertical="center" shrinkToFit="1"/>
    </xf>
    <xf numFmtId="0" fontId="29" fillId="0" borderId="2" xfId="0" applyFont="1" applyBorder="1" applyProtection="1">
      <alignment vertical="center"/>
    </xf>
    <xf numFmtId="0" fontId="29" fillId="0" borderId="4" xfId="0" applyFont="1" applyBorder="1" applyProtection="1">
      <alignment vertical="center"/>
    </xf>
    <xf numFmtId="0" fontId="29" fillId="0" borderId="28" xfId="0" applyFont="1" applyBorder="1" applyProtection="1">
      <alignment vertical="center"/>
    </xf>
    <xf numFmtId="0" fontId="29" fillId="0" borderId="5" xfId="0" applyFont="1" applyBorder="1" applyProtection="1">
      <alignment vertical="center"/>
    </xf>
    <xf numFmtId="0" fontId="29" fillId="0" borderId="11" xfId="0" applyFont="1" applyBorder="1" applyProtection="1">
      <alignment vertical="center"/>
    </xf>
    <xf numFmtId="0" fontId="31" fillId="0" borderId="5" xfId="0" applyFont="1" applyBorder="1" applyAlignment="1" applyProtection="1">
      <alignment vertical="center" shrinkToFit="1"/>
    </xf>
    <xf numFmtId="0" fontId="32" fillId="0" borderId="17" xfId="0" applyFont="1" applyBorder="1" applyProtection="1">
      <alignment vertical="center"/>
    </xf>
    <xf numFmtId="0" fontId="32" fillId="0" borderId="2" xfId="0" applyFont="1" applyBorder="1" applyProtection="1">
      <alignment vertical="center"/>
    </xf>
    <xf numFmtId="0" fontId="32" fillId="0" borderId="4" xfId="0" applyFont="1" applyBorder="1" applyProtection="1">
      <alignment vertical="center"/>
    </xf>
    <xf numFmtId="0" fontId="32" fillId="0" borderId="28" xfId="0" applyFont="1" applyBorder="1" applyProtection="1">
      <alignment vertical="center"/>
    </xf>
    <xf numFmtId="0" fontId="32" fillId="0" borderId="10" xfId="0" applyFont="1" applyBorder="1" applyProtection="1">
      <alignment vertical="center"/>
    </xf>
    <xf numFmtId="0" fontId="32" fillId="0" borderId="5" xfId="0" applyFont="1" applyBorder="1" applyProtection="1">
      <alignment vertical="center"/>
    </xf>
    <xf numFmtId="0" fontId="32" fillId="0" borderId="11" xfId="0" applyFont="1" applyBorder="1" applyProtection="1">
      <alignment vertical="center"/>
    </xf>
    <xf numFmtId="0" fontId="0" fillId="0" borderId="155" xfId="0" applyFont="1" applyBorder="1" applyAlignment="1" applyProtection="1">
      <alignment horizontal="center" vertical="center"/>
    </xf>
    <xf numFmtId="0" fontId="0" fillId="0" borderId="1" xfId="0" applyFont="1" applyBorder="1" applyProtection="1">
      <alignment vertical="center"/>
    </xf>
    <xf numFmtId="0" fontId="7" fillId="0" borderId="1" xfId="0" applyFont="1" applyBorder="1" applyAlignment="1" applyProtection="1">
      <alignment horizontal="center" vertical="center" wrapText="1"/>
    </xf>
    <xf numFmtId="0" fontId="11" fillId="0" borderId="67" xfId="0" applyFont="1" applyBorder="1" applyAlignment="1" applyProtection="1">
      <alignment horizontal="center" vertical="center" shrinkToFit="1"/>
      <protection locked="0"/>
    </xf>
    <xf numFmtId="0" fontId="68" fillId="0" borderId="0" xfId="0" applyFont="1" applyAlignment="1" applyProtection="1">
      <alignment horizontal="justify" vertical="center"/>
    </xf>
    <xf numFmtId="0" fontId="88" fillId="0" borderId="0" xfId="0" applyFont="1" applyAlignment="1" applyProtection="1">
      <alignment horizontal="justify" vertical="center"/>
    </xf>
    <xf numFmtId="0" fontId="11" fillId="0" borderId="55"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Alignment="1" applyProtection="1">
      <alignment horizontal="justify" vertical="center"/>
    </xf>
    <xf numFmtId="0" fontId="11" fillId="0" borderId="0" xfId="0" applyFont="1" applyAlignment="1" applyProtection="1">
      <alignment horizontal="right" vertical="center"/>
    </xf>
    <xf numFmtId="0" fontId="0" fillId="0" borderId="66" xfId="0" applyBorder="1" applyProtection="1">
      <alignment vertical="center"/>
    </xf>
    <xf numFmtId="0" fontId="23" fillId="0" borderId="5" xfId="0" applyFont="1" applyFill="1" applyBorder="1">
      <alignment vertical="center"/>
    </xf>
    <xf numFmtId="0" fontId="16" fillId="0" borderId="5" xfId="0" applyFont="1" applyFill="1" applyBorder="1" applyAlignment="1" applyProtection="1">
      <alignment vertical="center"/>
    </xf>
    <xf numFmtId="0" fontId="16" fillId="0" borderId="85" xfId="0" applyFont="1" applyBorder="1" applyProtection="1">
      <alignment vertical="center"/>
    </xf>
    <xf numFmtId="0" fontId="81" fillId="2" borderId="5" xfId="2" applyFont="1" applyFill="1" applyBorder="1" applyAlignment="1" applyProtection="1">
      <alignment horizontal="left" vertical="center" shrinkToFit="1"/>
      <protection locked="0"/>
    </xf>
    <xf numFmtId="0" fontId="81" fillId="2" borderId="85" xfId="2" applyFont="1" applyFill="1" applyBorder="1" applyAlignment="1" applyProtection="1">
      <alignment horizontal="left" vertical="center" shrinkToFit="1"/>
      <protection locked="0"/>
    </xf>
    <xf numFmtId="0" fontId="81" fillId="2" borderId="50" xfId="2" applyFont="1" applyFill="1" applyBorder="1" applyAlignment="1" applyProtection="1">
      <alignment horizontal="left" vertical="center" shrinkToFit="1"/>
      <protection locked="0"/>
    </xf>
    <xf numFmtId="0" fontId="81" fillId="2" borderId="145" xfId="2" applyFont="1" applyFill="1" applyBorder="1" applyAlignment="1" applyProtection="1">
      <alignment horizontal="left" vertical="center" shrinkToFit="1"/>
      <protection locked="0"/>
    </xf>
    <xf numFmtId="0" fontId="81" fillId="2" borderId="40" xfId="2" applyFont="1" applyFill="1" applyBorder="1" applyAlignment="1" applyProtection="1">
      <alignment horizontal="left" vertical="center" shrinkToFit="1"/>
      <protection locked="0"/>
    </xf>
    <xf numFmtId="0" fontId="81" fillId="2" borderId="75" xfId="2" applyFont="1" applyFill="1" applyBorder="1" applyAlignment="1" applyProtection="1">
      <alignment horizontal="left" vertical="center" shrinkToFit="1"/>
      <protection locked="0"/>
    </xf>
    <xf numFmtId="0" fontId="32" fillId="0" borderId="0" xfId="0" applyFont="1" applyAlignment="1" applyProtection="1">
      <alignment horizontal="center" vertical="center"/>
    </xf>
    <xf numFmtId="0" fontId="0" fillId="2" borderId="58" xfId="2" applyFont="1" applyFill="1" applyBorder="1" applyAlignment="1" applyProtection="1">
      <alignment shrinkToFit="1"/>
    </xf>
    <xf numFmtId="0" fontId="0" fillId="2" borderId="41" xfId="2" applyFont="1" applyFill="1" applyBorder="1" applyAlignment="1" applyProtection="1">
      <alignment shrinkToFit="1"/>
    </xf>
    <xf numFmtId="0" fontId="0" fillId="2" borderId="59" xfId="2" applyFont="1" applyFill="1" applyBorder="1" applyAlignment="1" applyProtection="1">
      <alignment shrinkToFit="1"/>
    </xf>
    <xf numFmtId="0" fontId="41" fillId="0" borderId="49" xfId="0" applyFont="1" applyBorder="1" applyAlignment="1" applyProtection="1">
      <alignment vertical="center" shrinkToFit="1"/>
    </xf>
    <xf numFmtId="0" fontId="29" fillId="0" borderId="164" xfId="0" applyFont="1" applyBorder="1" applyAlignment="1" applyProtection="1">
      <alignment vertical="center" shrinkToFit="1"/>
    </xf>
    <xf numFmtId="0" fontId="16" fillId="0" borderId="0" xfId="0" applyFont="1" applyFill="1" applyBorder="1" applyAlignment="1" applyProtection="1">
      <alignment horizontal="left" vertical="center" shrinkToFit="1"/>
    </xf>
    <xf numFmtId="0" fontId="16" fillId="0" borderId="67"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xf>
    <xf numFmtId="0" fontId="26" fillId="0" borderId="0" xfId="0" applyFont="1" applyAlignment="1">
      <alignment horizontal="left" vertical="center" indent="2" shrinkToFit="1"/>
    </xf>
    <xf numFmtId="0" fontId="21" fillId="0" borderId="66" xfId="0" applyFont="1" applyBorder="1" applyAlignment="1" applyProtection="1">
      <alignment horizontal="center"/>
    </xf>
    <xf numFmtId="0" fontId="21" fillId="0" borderId="0" xfId="0" applyFont="1" applyBorder="1" applyAlignment="1" applyProtection="1">
      <alignment horizontal="center"/>
    </xf>
    <xf numFmtId="0" fontId="21" fillId="0" borderId="67" xfId="0" applyFont="1" applyBorder="1" applyAlignment="1" applyProtection="1">
      <alignment horizontal="center"/>
    </xf>
    <xf numFmtId="0" fontId="0" fillId="0" borderId="0" xfId="0" applyFont="1" applyBorder="1" applyAlignment="1" applyProtection="1">
      <alignment horizontal="left"/>
    </xf>
    <xf numFmtId="0" fontId="4" fillId="0" borderId="0" xfId="0" applyFont="1" applyBorder="1" applyAlignment="1" applyProtection="1">
      <alignment horizontal="center"/>
    </xf>
    <xf numFmtId="0" fontId="29" fillId="0" borderId="27"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29" fillId="0" borderId="1" xfId="0" applyFont="1" applyBorder="1" applyAlignment="1">
      <alignment horizontal="left" vertical="center"/>
    </xf>
    <xf numFmtId="0" fontId="45" fillId="0" borderId="0" xfId="0" applyFont="1" applyAlignment="1">
      <alignment horizontal="left" vertical="center" wrapText="1" indent="2" shrinkToFit="1"/>
    </xf>
    <xf numFmtId="0" fontId="26" fillId="0" borderId="0" xfId="0" applyFont="1" applyAlignment="1">
      <alignment horizontal="left"/>
    </xf>
    <xf numFmtId="0" fontId="26" fillId="2" borderId="5" xfId="2" applyFont="1" applyFill="1" applyBorder="1" applyAlignment="1" applyProtection="1">
      <alignment shrinkToFit="1"/>
    </xf>
    <xf numFmtId="57" fontId="29" fillId="0" borderId="51" xfId="0" applyNumberFormat="1" applyFont="1" applyBorder="1" applyAlignment="1" applyProtection="1">
      <alignment vertical="center" shrinkToFit="1"/>
    </xf>
    <xf numFmtId="57" fontId="39" fillId="0" borderId="51" xfId="0" applyNumberFormat="1" applyFont="1" applyBorder="1" applyAlignment="1" applyProtection="1">
      <alignment vertical="center"/>
    </xf>
    <xf numFmtId="0" fontId="96"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40" xfId="0" applyFont="1" applyFill="1" applyBorder="1" applyAlignment="1" applyProtection="1">
      <alignment vertical="center"/>
    </xf>
    <xf numFmtId="0" fontId="97" fillId="0" borderId="0" xfId="0" applyFont="1" applyFill="1" applyBorder="1">
      <alignment vertical="center"/>
    </xf>
    <xf numFmtId="0" fontId="6" fillId="0" borderId="0" xfId="0" applyFont="1" applyBorder="1" applyAlignment="1" applyProtection="1">
      <alignment vertical="center"/>
    </xf>
    <xf numFmtId="0" fontId="6" fillId="0" borderId="0" xfId="0" applyFont="1" applyBorder="1" applyProtection="1">
      <alignment vertical="center"/>
    </xf>
    <xf numFmtId="0" fontId="6" fillId="0" borderId="67" xfId="0" applyFont="1" applyBorder="1" applyProtection="1">
      <alignment vertical="center"/>
    </xf>
    <xf numFmtId="0" fontId="6" fillId="0" borderId="40" xfId="0" applyFont="1" applyBorder="1" applyAlignment="1" applyProtection="1">
      <alignment vertical="center"/>
    </xf>
    <xf numFmtId="0" fontId="6" fillId="0" borderId="40" xfId="0" applyFont="1" applyBorder="1" applyProtection="1">
      <alignment vertical="center"/>
    </xf>
    <xf numFmtId="0" fontId="6" fillId="0" borderId="75" xfId="0" applyFont="1" applyBorder="1" applyProtection="1">
      <alignment vertical="center"/>
    </xf>
    <xf numFmtId="0" fontId="26" fillId="0" borderId="2" xfId="0" applyFont="1" applyBorder="1" applyAlignment="1" applyProtection="1">
      <alignment vertical="center"/>
    </xf>
    <xf numFmtId="0" fontId="100" fillId="0" borderId="0" xfId="0" applyFont="1" applyFill="1" applyBorder="1">
      <alignment vertical="center"/>
    </xf>
    <xf numFmtId="0" fontId="0" fillId="0" borderId="0" xfId="0" applyFont="1" applyFill="1" applyBorder="1" applyAlignment="1" applyProtection="1">
      <alignment vertical="center"/>
    </xf>
    <xf numFmtId="0" fontId="0" fillId="0" borderId="67" xfId="0" applyFont="1" applyBorder="1" applyProtection="1">
      <alignment vertical="center"/>
    </xf>
    <xf numFmtId="0" fontId="0" fillId="0" borderId="40" xfId="0" applyFont="1" applyFill="1" applyBorder="1" applyAlignment="1" applyProtection="1">
      <alignment vertical="center"/>
    </xf>
    <xf numFmtId="0" fontId="0" fillId="0" borderId="40" xfId="0" applyFont="1" applyBorder="1" applyAlignment="1" applyProtection="1">
      <alignment vertical="center"/>
    </xf>
    <xf numFmtId="0" fontId="0" fillId="0" borderId="40" xfId="0" applyFont="1" applyBorder="1" applyProtection="1">
      <alignment vertical="center"/>
    </xf>
    <xf numFmtId="0" fontId="0" fillId="0" borderId="75" xfId="0" applyFont="1" applyBorder="1" applyProtection="1">
      <alignment vertical="center"/>
    </xf>
    <xf numFmtId="0" fontId="32" fillId="0" borderId="0" xfId="0" applyFont="1" applyAlignment="1" applyProtection="1">
      <alignment vertical="center"/>
    </xf>
    <xf numFmtId="0" fontId="30" fillId="0" borderId="0" xfId="0" applyFont="1" applyProtection="1">
      <alignment vertical="center"/>
    </xf>
    <xf numFmtId="0" fontId="30" fillId="0" borderId="24" xfId="0" applyFont="1" applyBorder="1" applyAlignment="1" applyProtection="1">
      <alignment horizontal="center" vertical="center"/>
    </xf>
    <xf numFmtId="0" fontId="29" fillId="0" borderId="0" xfId="0" applyFont="1" applyAlignment="1" applyProtection="1">
      <alignment horizontal="left" vertical="center"/>
    </xf>
    <xf numFmtId="0" fontId="30" fillId="0" borderId="24" xfId="0" applyFont="1" applyBorder="1" applyAlignment="1" applyProtection="1">
      <alignment horizontal="center" vertical="center" shrinkToFit="1"/>
    </xf>
    <xf numFmtId="0" fontId="29" fillId="0" borderId="27"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9" fillId="0" borderId="0" xfId="0" applyFont="1" applyAlignment="1" applyProtection="1">
      <alignment vertical="center"/>
    </xf>
    <xf numFmtId="0" fontId="29" fillId="0" borderId="0" xfId="0" applyFont="1" applyAlignment="1" applyProtection="1">
      <alignment horizontal="left" vertical="center" shrinkToFit="1"/>
    </xf>
    <xf numFmtId="0" fontId="38" fillId="0" borderId="0" xfId="0" applyFont="1" applyAlignment="1" applyProtection="1">
      <alignment horizontal="center" vertical="center"/>
    </xf>
    <xf numFmtId="0" fontId="41" fillId="0" borderId="0" xfId="0" applyFont="1" applyAlignment="1" applyProtection="1">
      <alignment horizontal="center" vertical="center"/>
    </xf>
    <xf numFmtId="0" fontId="41" fillId="0" borderId="0" xfId="0" applyFont="1" applyAlignment="1" applyProtection="1">
      <alignment vertical="center"/>
    </xf>
    <xf numFmtId="0" fontId="29" fillId="0" borderId="0" xfId="0" applyFont="1" applyAlignment="1" applyProtection="1">
      <alignment horizontal="center" vertical="center"/>
      <protection locked="0"/>
    </xf>
    <xf numFmtId="0" fontId="41" fillId="0" borderId="0" xfId="0" applyFont="1" applyAlignment="1" applyProtection="1">
      <alignment horizontal="left" vertical="center"/>
    </xf>
    <xf numFmtId="0" fontId="39" fillId="0" borderId="0" xfId="0" applyFont="1" applyBorder="1" applyAlignment="1" applyProtection="1">
      <alignment horizontal="center" vertical="center"/>
    </xf>
    <xf numFmtId="0" fontId="32" fillId="0" borderId="0" xfId="0" applyFont="1" applyAlignment="1" applyProtection="1">
      <alignment horizontal="right"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shrinkToFit="1"/>
    </xf>
    <xf numFmtId="49" fontId="40" fillId="0" borderId="26" xfId="0" applyNumberFormat="1" applyFont="1" applyBorder="1" applyAlignment="1" applyProtection="1">
      <alignment horizontal="center" vertical="center"/>
    </xf>
    <xf numFmtId="49" fontId="40" fillId="0" borderId="22" xfId="0" applyNumberFormat="1" applyFont="1" applyBorder="1" applyAlignment="1" applyProtection="1">
      <alignment horizontal="center" vertical="center"/>
    </xf>
    <xf numFmtId="49" fontId="40" fillId="0" borderId="21" xfId="0" applyNumberFormat="1" applyFont="1" applyBorder="1" applyAlignment="1" applyProtection="1">
      <alignment horizontal="center" vertical="center"/>
    </xf>
    <xf numFmtId="0" fontId="32" fillId="0" borderId="0" xfId="0" applyFont="1" applyBorder="1" applyAlignment="1" applyProtection="1">
      <alignment horizontal="center" vertical="center"/>
    </xf>
    <xf numFmtId="0" fontId="29" fillId="0" borderId="0" xfId="0" applyFont="1" applyBorder="1" applyAlignment="1" applyProtection="1">
      <alignment horizontal="right" vertical="center"/>
    </xf>
    <xf numFmtId="0" fontId="36" fillId="0" borderId="0" xfId="0" applyFont="1" applyAlignment="1" applyProtection="1">
      <alignment horizontal="left" vertical="center"/>
    </xf>
    <xf numFmtId="0" fontId="0" fillId="0" borderId="1" xfId="0" applyFont="1" applyBorder="1" applyAlignment="1" applyProtection="1">
      <alignment horizontal="center" vertical="center"/>
    </xf>
    <xf numFmtId="0" fontId="40" fillId="0" borderId="1" xfId="0" applyFont="1" applyBorder="1" applyAlignment="1" applyProtection="1">
      <alignment vertical="center" shrinkToFit="1"/>
    </xf>
    <xf numFmtId="0" fontId="26" fillId="0" borderId="0" xfId="0" applyFont="1" applyAlignment="1" applyProtection="1">
      <alignment vertical="center" shrinkToFit="1"/>
    </xf>
    <xf numFmtId="0" fontId="26" fillId="0" borderId="1" xfId="0" applyFont="1" applyBorder="1" applyAlignment="1" applyProtection="1">
      <alignment vertical="center" shrinkToFit="1"/>
    </xf>
    <xf numFmtId="0" fontId="31" fillId="0" borderId="49" xfId="0" applyFont="1" applyBorder="1" applyAlignment="1" applyProtection="1">
      <alignment vertical="center" shrinkToFit="1"/>
    </xf>
    <xf numFmtId="0" fontId="31" fillId="0" borderId="47" xfId="0" applyFont="1" applyBorder="1" applyAlignment="1" applyProtection="1">
      <alignment vertical="center" shrinkToFit="1"/>
    </xf>
    <xf numFmtId="0" fontId="29" fillId="0" borderId="0" xfId="0" applyFont="1" applyAlignment="1" applyProtection="1">
      <alignment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0" xfId="0" applyFont="1" applyAlignment="1" applyProtection="1">
      <alignment horizontal="left" vertical="center"/>
    </xf>
    <xf numFmtId="0" fontId="0" fillId="0" borderId="21" xfId="0" applyFont="1" applyBorder="1" applyAlignment="1" applyProtection="1">
      <alignment horizontal="center" vertical="center"/>
    </xf>
    <xf numFmtId="0" fontId="55" fillId="2" borderId="88" xfId="2" applyFont="1" applyFill="1" applyBorder="1" applyAlignment="1" applyProtection="1">
      <alignment horizontal="left" shrinkToFit="1"/>
    </xf>
    <xf numFmtId="0" fontId="55" fillId="2" borderId="95" xfId="2" applyFont="1" applyFill="1" applyBorder="1" applyAlignment="1" applyProtection="1">
      <alignment shrinkToFit="1"/>
    </xf>
    <xf numFmtId="0" fontId="55" fillId="2" borderId="5" xfId="2" applyFont="1" applyFill="1" applyBorder="1" applyAlignment="1" applyProtection="1">
      <alignment horizontal="left" shrinkToFit="1"/>
    </xf>
    <xf numFmtId="0" fontId="55" fillId="2" borderId="5" xfId="2" applyFont="1" applyFill="1" applyBorder="1" applyAlignment="1" applyProtection="1">
      <alignment shrinkToFit="1"/>
    </xf>
    <xf numFmtId="0" fontId="81" fillId="2" borderId="157" xfId="2" applyFont="1" applyFill="1" applyBorder="1" applyAlignment="1" applyProtection="1">
      <alignment vertical="center" shrinkToFit="1"/>
    </xf>
    <xf numFmtId="0" fontId="55" fillId="2" borderId="88" xfId="2" applyFont="1" applyFill="1" applyBorder="1" applyAlignment="1" applyProtection="1">
      <alignment shrinkToFit="1"/>
    </xf>
    <xf numFmtId="0" fontId="81" fillId="2" borderId="84" xfId="2" applyFont="1" applyFill="1" applyBorder="1" applyAlignment="1" applyProtection="1">
      <alignment vertical="center" shrinkToFit="1"/>
    </xf>
    <xf numFmtId="0" fontId="81" fillId="2" borderId="74" xfId="2" applyFont="1" applyFill="1" applyBorder="1" applyAlignment="1" applyProtection="1">
      <alignment vertical="center" shrinkToFit="1"/>
    </xf>
    <xf numFmtId="0" fontId="11" fillId="0" borderId="1" xfId="0" applyFont="1" applyBorder="1" applyAlignment="1" applyProtection="1">
      <alignment horizontal="center" vertical="center" wrapText="1"/>
    </xf>
    <xf numFmtId="0" fontId="26" fillId="0" borderId="51" xfId="0" applyFont="1" applyBorder="1" applyAlignment="1" applyProtection="1">
      <alignment vertical="center" shrinkToFit="1"/>
    </xf>
    <xf numFmtId="0" fontId="7" fillId="0" borderId="0" xfId="0" applyFont="1" applyProtection="1">
      <alignment vertical="center"/>
      <protection locked="0"/>
    </xf>
    <xf numFmtId="0" fontId="0" fillId="0" borderId="23" xfId="0" applyFont="1" applyBorder="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69" fillId="0" borderId="0" xfId="0" applyFont="1" applyAlignment="1" applyProtection="1">
      <alignment horizontal="center" vertical="center" shrinkToFit="1"/>
      <protection locked="0"/>
    </xf>
    <xf numFmtId="0" fontId="4" fillId="0" borderId="0" xfId="0" applyFont="1" applyAlignment="1" applyProtection="1">
      <alignment horizontal="center" vertical="center"/>
    </xf>
    <xf numFmtId="0" fontId="58" fillId="0" borderId="0" xfId="0" applyFont="1" applyAlignment="1" applyProtection="1">
      <alignment horizontal="center" vertical="center"/>
    </xf>
    <xf numFmtId="0" fontId="21" fillId="0" borderId="58" xfId="0" applyFont="1" applyBorder="1" applyAlignment="1" applyProtection="1">
      <alignment horizontal="center"/>
    </xf>
    <xf numFmtId="0" fontId="21" fillId="0" borderId="41" xfId="0" applyFont="1" applyBorder="1" applyAlignment="1" applyProtection="1">
      <alignment horizontal="center"/>
    </xf>
    <xf numFmtId="0" fontId="21" fillId="0" borderId="59" xfId="0" applyFont="1" applyBorder="1" applyAlignment="1" applyProtection="1">
      <alignment horizontal="center"/>
    </xf>
    <xf numFmtId="0" fontId="14" fillId="0" borderId="0" xfId="0" applyFont="1" applyAlignment="1" applyProtection="1">
      <alignment horizontal="center" vertical="center"/>
    </xf>
    <xf numFmtId="0" fontId="16" fillId="0" borderId="0" xfId="0" applyFont="1" applyFill="1" applyBorder="1" applyAlignment="1" applyProtection="1">
      <alignment horizontal="left" vertical="center" shrinkToFit="1"/>
    </xf>
    <xf numFmtId="0" fontId="16" fillId="0" borderId="67"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xf>
    <xf numFmtId="0" fontId="16" fillId="0" borderId="67"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9" fillId="0" borderId="62" xfId="0" applyFont="1" applyFill="1" applyBorder="1" applyAlignment="1" applyProtection="1">
      <alignment horizontal="center" vertical="center"/>
    </xf>
    <xf numFmtId="0" fontId="19" fillId="0" borderId="171" xfId="0" applyFont="1" applyFill="1" applyBorder="1" applyAlignment="1" applyProtection="1">
      <alignment horizontal="center" vertical="center"/>
    </xf>
    <xf numFmtId="0" fontId="19" fillId="0" borderId="63" xfId="0" applyFont="1" applyFill="1" applyBorder="1" applyAlignment="1" applyProtection="1">
      <alignment horizontal="center" vertical="center"/>
    </xf>
    <xf numFmtId="0" fontId="0" fillId="0" borderId="149" xfId="0" applyBorder="1" applyAlignment="1" applyProtection="1">
      <alignment horizontal="left" vertical="center"/>
    </xf>
    <xf numFmtId="0" fontId="0" fillId="0" borderId="3" xfId="0" applyBorder="1" applyAlignment="1" applyProtection="1">
      <alignment horizontal="left" vertical="center"/>
    </xf>
    <xf numFmtId="0" fontId="0" fillId="0" borderId="66" xfId="0" applyBorder="1" applyAlignment="1" applyProtection="1">
      <alignment horizontal="left" vertical="center"/>
    </xf>
    <xf numFmtId="0" fontId="0" fillId="0" borderId="0" xfId="0" applyBorder="1" applyAlignment="1" applyProtection="1">
      <alignment horizontal="left" vertical="center"/>
    </xf>
    <xf numFmtId="0" fontId="0" fillId="0" borderId="74" xfId="0" applyBorder="1" applyAlignment="1" applyProtection="1">
      <alignment horizontal="left" vertical="center"/>
    </xf>
    <xf numFmtId="0" fontId="0" fillId="0" borderId="40" xfId="0" applyBorder="1" applyAlignment="1" applyProtection="1">
      <alignment horizontal="left" vertical="center"/>
    </xf>
    <xf numFmtId="0" fontId="23" fillId="0" borderId="3" xfId="0" applyFont="1" applyFill="1" applyBorder="1" applyAlignment="1">
      <alignment horizontal="left" vertical="center" shrinkToFit="1"/>
    </xf>
    <xf numFmtId="0" fontId="23" fillId="0" borderId="150" xfId="0" applyFont="1" applyFill="1" applyBorder="1" applyAlignment="1">
      <alignment horizontal="left" vertical="center" shrinkToFit="1"/>
    </xf>
    <xf numFmtId="0" fontId="26" fillId="0" borderId="0" xfId="0" applyFont="1" applyFill="1" applyAlignment="1">
      <alignment vertical="center"/>
    </xf>
    <xf numFmtId="0" fontId="29" fillId="0" borderId="0" xfId="0" applyFont="1" applyAlignment="1">
      <alignment vertical="center"/>
    </xf>
    <xf numFmtId="0" fontId="26" fillId="0" borderId="0" xfId="0" applyFont="1" applyAlignment="1">
      <alignment vertical="center"/>
    </xf>
    <xf numFmtId="0" fontId="45" fillId="0" borderId="0" xfId="0" applyFont="1" applyAlignment="1">
      <alignment horizontal="left" vertical="center" wrapText="1" indent="2" shrinkToFit="1"/>
    </xf>
    <xf numFmtId="0" fontId="26" fillId="0" borderId="0" xfId="0" applyFont="1" applyAlignment="1">
      <alignment horizontal="left" vertical="center" indent="2" shrinkToFit="1"/>
    </xf>
    <xf numFmtId="0" fontId="29" fillId="0" borderId="0" xfId="0" applyFont="1" applyAlignment="1">
      <alignment horizontal="left" vertical="center" shrinkToFit="1"/>
    </xf>
    <xf numFmtId="0" fontId="16" fillId="0" borderId="62" xfId="0" applyFont="1" applyFill="1" applyBorder="1" applyAlignment="1" applyProtection="1">
      <alignment horizontal="center" vertical="center"/>
    </xf>
    <xf numFmtId="0" fontId="16" fillId="0" borderId="171" xfId="0" applyFont="1" applyFill="1" applyBorder="1" applyAlignment="1" applyProtection="1">
      <alignment horizontal="center" vertical="center"/>
    </xf>
    <xf numFmtId="0" fontId="16" fillId="0" borderId="63" xfId="0" applyFont="1" applyFill="1" applyBorder="1" applyAlignment="1" applyProtection="1">
      <alignment horizontal="center" vertical="center"/>
    </xf>
    <xf numFmtId="0" fontId="0" fillId="0" borderId="84"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83"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74" xfId="0" applyFont="1" applyBorder="1" applyAlignment="1" applyProtection="1">
      <alignment horizontal="left" vertical="center"/>
    </xf>
    <xf numFmtId="0" fontId="0" fillId="0" borderId="40" xfId="0" applyFont="1" applyBorder="1" applyAlignment="1" applyProtection="1">
      <alignment horizontal="left" vertical="center"/>
    </xf>
    <xf numFmtId="0" fontId="29" fillId="0" borderId="0" xfId="0" applyFont="1" applyAlignment="1">
      <alignment vertical="center" shrinkToFit="1"/>
    </xf>
    <xf numFmtId="0" fontId="26" fillId="0" borderId="0" xfId="0" applyFont="1" applyAlignment="1">
      <alignment vertical="center" shrinkToFit="1"/>
    </xf>
    <xf numFmtId="0" fontId="26" fillId="0" borderId="0" xfId="0" applyFont="1" applyBorder="1" applyAlignment="1">
      <alignment vertical="center"/>
    </xf>
    <xf numFmtId="0" fontId="45" fillId="0" borderId="0" xfId="0" applyFont="1" applyAlignment="1">
      <alignment vertical="center"/>
    </xf>
    <xf numFmtId="0" fontId="26" fillId="0" borderId="2" xfId="0" applyFont="1" applyBorder="1" applyAlignment="1">
      <alignment vertical="center"/>
    </xf>
    <xf numFmtId="0" fontId="29" fillId="0" borderId="23" xfId="0" applyFont="1" applyBorder="1" applyAlignment="1">
      <alignment horizontal="distributed" vertical="center" indent="1"/>
    </xf>
    <xf numFmtId="0" fontId="26" fillId="0" borderId="24" xfId="0" applyFont="1" applyBorder="1" applyAlignment="1">
      <alignment horizontal="distributed" vertical="center" indent="1"/>
    </xf>
    <xf numFmtId="0" fontId="29"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45" fillId="0" borderId="0" xfId="0" applyNumberFormat="1" applyFont="1" applyAlignment="1">
      <alignment vertical="center"/>
    </xf>
    <xf numFmtId="0" fontId="29" fillId="0" borderId="0" xfId="0" applyNumberFormat="1" applyFont="1" applyAlignment="1">
      <alignment vertical="center"/>
    </xf>
    <xf numFmtId="0" fontId="6" fillId="0" borderId="0" xfId="0" applyFont="1" applyAlignment="1" applyProtection="1">
      <alignment horizontal="center" vertical="center"/>
    </xf>
    <xf numFmtId="0" fontId="6" fillId="0" borderId="24" xfId="0" applyFont="1" applyBorder="1" applyAlignment="1" applyProtection="1">
      <alignment horizontal="center" vertical="center"/>
    </xf>
    <xf numFmtId="0" fontId="7" fillId="0" borderId="24" xfId="0" applyFont="1" applyBorder="1" applyAlignment="1" applyProtection="1">
      <alignment horizontal="center" vertical="center"/>
    </xf>
    <xf numFmtId="0" fontId="6" fillId="0" borderId="0" xfId="0" applyFont="1" applyFill="1" applyAlignment="1" applyProtection="1">
      <alignment horizontal="center" vertical="center"/>
    </xf>
    <xf numFmtId="0" fontId="6" fillId="0" borderId="2" xfId="0" applyFont="1" applyFill="1" applyBorder="1" applyAlignment="1" applyProtection="1">
      <alignment horizontal="center" vertical="center"/>
    </xf>
    <xf numFmtId="0" fontId="32" fillId="0" borderId="0" xfId="0" applyFont="1" applyAlignment="1" applyProtection="1">
      <alignment vertical="center"/>
    </xf>
    <xf numFmtId="0" fontId="30" fillId="0" borderId="0" xfId="0" applyFont="1" applyProtection="1">
      <alignment vertical="center"/>
    </xf>
    <xf numFmtId="0" fontId="32" fillId="0" borderId="1" xfId="0" applyFont="1" applyBorder="1" applyAlignment="1" applyProtection="1">
      <alignment horizontal="center" vertical="center"/>
    </xf>
    <xf numFmtId="0" fontId="32" fillId="0" borderId="23" xfId="0" applyFont="1" applyBorder="1" applyAlignment="1" applyProtection="1">
      <alignment horizontal="distributed" vertical="center" shrinkToFit="1"/>
    </xf>
    <xf numFmtId="0" fontId="32" fillId="0" borderId="24" xfId="0" applyFont="1" applyBorder="1" applyAlignment="1" applyProtection="1">
      <alignment horizontal="distributed" vertical="center" shrinkToFit="1"/>
    </xf>
    <xf numFmtId="0" fontId="32" fillId="0" borderId="27" xfId="0" applyFont="1" applyBorder="1" applyAlignment="1" applyProtection="1">
      <alignment horizontal="distributed" vertical="center" shrinkToFit="1"/>
    </xf>
    <xf numFmtId="0" fontId="30" fillId="0" borderId="1" xfId="0" applyFont="1" applyBorder="1" applyAlignment="1" applyProtection="1">
      <alignment vertical="center" shrinkToFit="1"/>
      <protection locked="0"/>
    </xf>
    <xf numFmtId="0" fontId="32" fillId="0" borderId="1" xfId="0" applyFont="1" applyBorder="1" applyAlignment="1" applyProtection="1">
      <alignment horizontal="distributed" vertical="center"/>
    </xf>
    <xf numFmtId="0" fontId="32" fillId="0" borderId="23" xfId="0" applyFont="1" applyBorder="1" applyAlignment="1" applyProtection="1">
      <alignment horizontal="distributed" vertical="center"/>
    </xf>
    <xf numFmtId="0" fontId="32" fillId="0" borderId="24" xfId="0" applyFont="1" applyBorder="1" applyAlignment="1" applyProtection="1">
      <alignment horizontal="distributed" vertical="center"/>
    </xf>
    <xf numFmtId="0" fontId="32" fillId="0" borderId="27" xfId="0" applyFont="1" applyBorder="1" applyAlignment="1" applyProtection="1">
      <alignment horizontal="distributed" vertical="center"/>
    </xf>
    <xf numFmtId="0" fontId="30" fillId="0" borderId="1" xfId="0" applyFont="1" applyBorder="1" applyAlignment="1" applyProtection="1">
      <alignment horizontal="center" vertical="center"/>
    </xf>
    <xf numFmtId="0" fontId="32" fillId="0" borderId="1" xfId="0" applyFont="1" applyBorder="1" applyAlignment="1" applyProtection="1">
      <alignment vertical="center" shrinkToFit="1"/>
    </xf>
    <xf numFmtId="0" fontId="30" fillId="0" borderId="122" xfId="0" applyFont="1" applyBorder="1" applyAlignment="1" applyProtection="1">
      <alignment horizontal="right" vertical="center" shrinkToFit="1"/>
    </xf>
    <xf numFmtId="0" fontId="30" fillId="0" borderId="123" xfId="0" applyFont="1" applyBorder="1" applyAlignment="1" applyProtection="1">
      <alignment horizontal="right" vertical="center" shrinkToFit="1"/>
    </xf>
    <xf numFmtId="0" fontId="30" fillId="0" borderId="124" xfId="0" applyFont="1" applyBorder="1" applyAlignment="1" applyProtection="1">
      <alignment horizontal="right" vertical="center" shrinkToFit="1"/>
    </xf>
    <xf numFmtId="0" fontId="26" fillId="0" borderId="24" xfId="0" applyFont="1" applyBorder="1" applyAlignment="1" applyProtection="1">
      <alignment horizontal="right" vertical="center" shrinkToFit="1"/>
      <protection locked="0"/>
    </xf>
    <xf numFmtId="0" fontId="26" fillId="0" borderId="27" xfId="0" applyFont="1" applyBorder="1" applyAlignment="1" applyProtection="1">
      <alignment horizontal="right" vertical="center" shrinkToFit="1"/>
      <protection locked="0"/>
    </xf>
    <xf numFmtId="0" fontId="30" fillId="0" borderId="24" xfId="0" applyFont="1" applyBorder="1" applyAlignment="1" applyProtection="1">
      <alignment horizontal="right" vertical="center" shrinkToFit="1"/>
      <protection locked="0"/>
    </xf>
    <xf numFmtId="0" fontId="12" fillId="0" borderId="0" xfId="0" applyFont="1" applyAlignment="1" applyProtection="1">
      <alignment vertical="center"/>
    </xf>
    <xf numFmtId="0" fontId="30" fillId="0" borderId="23" xfId="0" applyFont="1" applyBorder="1" applyAlignment="1" applyProtection="1">
      <alignment horizontal="left" vertical="center" shrinkToFit="1"/>
    </xf>
    <xf numFmtId="0" fontId="30" fillId="0" borderId="24" xfId="0" applyFont="1" applyBorder="1" applyAlignment="1" applyProtection="1">
      <alignment horizontal="left" vertical="center" shrinkToFit="1"/>
    </xf>
    <xf numFmtId="0" fontId="30" fillId="0" borderId="27" xfId="0" applyFont="1" applyBorder="1" applyAlignment="1" applyProtection="1">
      <alignment horizontal="left" vertical="center" shrinkToFit="1"/>
    </xf>
    <xf numFmtId="0" fontId="48" fillId="0" borderId="42" xfId="0" applyFont="1" applyBorder="1" applyAlignment="1" applyProtection="1">
      <alignment horizontal="center" vertical="center" shrinkToFit="1"/>
      <protection locked="0"/>
    </xf>
    <xf numFmtId="0" fontId="48" fillId="0" borderId="43" xfId="0" applyFont="1" applyBorder="1" applyAlignment="1" applyProtection="1">
      <alignment horizontal="center" vertical="center" shrinkToFit="1"/>
      <protection locked="0"/>
    </xf>
    <xf numFmtId="0" fontId="48" fillId="0" borderId="44" xfId="0" applyFont="1" applyBorder="1" applyAlignment="1" applyProtection="1">
      <alignment horizontal="center" vertical="center" shrinkToFit="1"/>
      <protection locked="0"/>
    </xf>
    <xf numFmtId="0" fontId="29" fillId="0" borderId="0" xfId="0" applyFont="1" applyAlignment="1" applyProtection="1">
      <alignment shrinkToFit="1"/>
    </xf>
    <xf numFmtId="0" fontId="26" fillId="0" borderId="0" xfId="0" applyFont="1" applyAlignment="1" applyProtection="1">
      <alignment vertical="center"/>
    </xf>
    <xf numFmtId="0" fontId="44" fillId="0" borderId="5" xfId="0" applyFont="1" applyBorder="1" applyAlignment="1" applyProtection="1">
      <alignment horizontal="center" vertical="center"/>
      <protection locked="0"/>
    </xf>
    <xf numFmtId="0" fontId="26" fillId="0" borderId="30"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2" xfId="0" applyFont="1" applyBorder="1" applyAlignment="1" applyProtection="1">
      <alignment horizontal="center" vertical="center"/>
    </xf>
    <xf numFmtId="0" fontId="30" fillId="0" borderId="24" xfId="0" applyFont="1" applyBorder="1" applyAlignment="1" applyProtection="1">
      <alignment horizontal="center" vertical="center"/>
    </xf>
    <xf numFmtId="0" fontId="26" fillId="0" borderId="24" xfId="0" applyFont="1" applyBorder="1" applyAlignment="1" applyProtection="1">
      <alignment horizontal="center" vertical="center"/>
    </xf>
    <xf numFmtId="0" fontId="30" fillId="0" borderId="0" xfId="0" applyFont="1" applyAlignment="1" applyProtection="1">
      <alignment vertical="center"/>
    </xf>
    <xf numFmtId="0" fontId="29" fillId="0" borderId="0" xfId="0" applyFont="1" applyAlignment="1" applyProtection="1">
      <alignment horizontal="left" vertical="center"/>
    </xf>
    <xf numFmtId="0" fontId="39" fillId="0" borderId="0" xfId="0" applyFont="1" applyAlignment="1" applyProtection="1">
      <alignment vertical="center"/>
    </xf>
    <xf numFmtId="0" fontId="41" fillId="0" borderId="0" xfId="0" applyFont="1" applyAlignment="1" applyProtection="1">
      <alignment horizontal="distributed" vertical="center" wrapText="1"/>
    </xf>
    <xf numFmtId="0" fontId="38" fillId="0" borderId="0" xfId="0" applyFont="1" applyAlignment="1" applyProtection="1">
      <alignment horizontal="left"/>
    </xf>
    <xf numFmtId="38" fontId="30" fillId="0" borderId="24" xfId="1" applyFont="1" applyBorder="1" applyAlignment="1" applyProtection="1">
      <alignment vertical="center" shrinkToFit="1"/>
      <protection locked="0"/>
    </xf>
    <xf numFmtId="38" fontId="26" fillId="0" borderId="24" xfId="1" applyFont="1" applyBorder="1" applyAlignment="1" applyProtection="1">
      <alignment vertical="center" shrinkToFit="1"/>
      <protection locked="0"/>
    </xf>
    <xf numFmtId="0" fontId="30" fillId="0" borderId="24" xfId="0" applyFont="1" applyBorder="1" applyAlignment="1" applyProtection="1">
      <alignment vertical="center"/>
    </xf>
    <xf numFmtId="0" fontId="26" fillId="0" borderId="27" xfId="0" applyFont="1" applyBorder="1" applyAlignment="1" applyProtection="1">
      <alignment vertical="center"/>
    </xf>
    <xf numFmtId="0" fontId="29" fillId="0" borderId="0" xfId="0" applyFont="1" applyAlignment="1" applyProtection="1">
      <alignment horizontal="distributed" vertical="center" shrinkToFit="1"/>
    </xf>
    <xf numFmtId="0" fontId="76" fillId="0" borderId="0" xfId="0" applyFont="1" applyAlignment="1" applyProtection="1">
      <alignment horizontal="center" vertical="center"/>
      <protection locked="0"/>
    </xf>
    <xf numFmtId="0" fontId="30" fillId="0" borderId="24" xfId="0" applyFont="1" applyBorder="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30" fillId="0" borderId="23" xfId="0" applyFont="1" applyBorder="1" applyAlignment="1" applyProtection="1">
      <alignment horizontal="center" vertical="center" shrinkToFit="1"/>
    </xf>
    <xf numFmtId="0" fontId="30" fillId="0" borderId="24" xfId="0" applyFont="1" applyBorder="1" applyAlignment="1" applyProtection="1">
      <alignment horizontal="center" vertical="center" shrinkToFit="1"/>
    </xf>
    <xf numFmtId="0" fontId="29" fillId="0" borderId="0" xfId="0" applyFont="1" applyAlignment="1" applyProtection="1">
      <alignment horizontal="right" vertical="center"/>
    </xf>
    <xf numFmtId="0" fontId="30" fillId="0" borderId="122" xfId="0" applyFont="1" applyBorder="1" applyAlignment="1" applyProtection="1">
      <alignment horizontal="center" vertical="center" shrinkToFit="1"/>
    </xf>
    <xf numFmtId="0" fontId="30" fillId="0" borderId="123" xfId="0" applyFont="1" applyBorder="1" applyAlignment="1" applyProtection="1">
      <alignment horizontal="center" vertical="center" shrinkToFit="1"/>
    </xf>
    <xf numFmtId="0" fontId="30" fillId="0" borderId="124" xfId="0" applyFont="1" applyBorder="1" applyAlignment="1" applyProtection="1">
      <alignment horizontal="center" vertical="center" shrinkToFit="1"/>
    </xf>
    <xf numFmtId="176" fontId="30" fillId="0" borderId="23" xfId="0" applyNumberFormat="1" applyFont="1" applyBorder="1" applyAlignment="1" applyProtection="1">
      <alignment vertical="center"/>
      <protection locked="0"/>
    </xf>
    <xf numFmtId="0" fontId="26" fillId="0" borderId="24" xfId="0" applyFont="1" applyBorder="1" applyAlignment="1" applyProtection="1">
      <alignment vertical="center"/>
      <protection locked="0"/>
    </xf>
    <xf numFmtId="0" fontId="30" fillId="0" borderId="27" xfId="0" applyFont="1" applyBorder="1" applyAlignment="1" applyProtection="1">
      <alignment horizontal="right" vertical="center" shrinkToFit="1"/>
      <protection locked="0"/>
    </xf>
    <xf numFmtId="0" fontId="30" fillId="0" borderId="23"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32" fillId="0" borderId="23" xfId="0" applyFont="1" applyBorder="1" applyAlignment="1" applyProtection="1">
      <alignment horizontal="center" vertical="center" shrinkToFit="1"/>
      <protection locked="0"/>
    </xf>
    <xf numFmtId="0" fontId="32" fillId="0" borderId="24"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60" fillId="0" borderId="23" xfId="0" applyFont="1" applyBorder="1" applyAlignment="1" applyProtection="1">
      <alignment horizontal="center" vertical="center" shrinkToFit="1"/>
      <protection locked="0"/>
    </xf>
    <xf numFmtId="0" fontId="60" fillId="0" borderId="24" xfId="0" applyFont="1" applyBorder="1" applyAlignment="1" applyProtection="1">
      <alignment horizontal="center" vertical="center" shrinkToFit="1"/>
      <protection locked="0"/>
    </xf>
    <xf numFmtId="0" fontId="60" fillId="0" borderId="27" xfId="0" applyFont="1" applyBorder="1" applyAlignment="1" applyProtection="1">
      <alignment horizontal="center" vertical="center" shrinkToFit="1"/>
      <protection locked="0"/>
    </xf>
    <xf numFmtId="0" fontId="32" fillId="0" borderId="23" xfId="0" applyFont="1" applyBorder="1" applyAlignment="1" applyProtection="1">
      <alignment horizontal="left" vertical="center" shrinkToFit="1"/>
    </xf>
    <xf numFmtId="0" fontId="32" fillId="0" borderId="24" xfId="0" applyFont="1" applyBorder="1" applyAlignment="1" applyProtection="1">
      <alignment horizontal="left" vertical="center" shrinkToFit="1"/>
    </xf>
    <xf numFmtId="0" fontId="30" fillId="0" borderId="18"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1" xfId="0" applyFont="1" applyBorder="1" applyAlignment="1" applyProtection="1">
      <alignment horizontal="center" vertical="center"/>
    </xf>
    <xf numFmtId="176" fontId="30" fillId="0" borderId="4" xfId="0" applyNumberFormat="1" applyFont="1" applyBorder="1" applyAlignment="1" applyProtection="1">
      <alignment vertical="center" shrinkToFit="1"/>
      <protection locked="0"/>
    </xf>
    <xf numFmtId="176" fontId="26" fillId="0" borderId="28" xfId="0" applyNumberFormat="1" applyFont="1" applyBorder="1" applyAlignment="1" applyProtection="1">
      <alignment vertical="center" shrinkToFit="1"/>
      <protection locked="0"/>
    </xf>
    <xf numFmtId="176" fontId="26" fillId="0" borderId="5" xfId="0" applyNumberFormat="1" applyFont="1" applyBorder="1" applyAlignment="1" applyProtection="1">
      <alignment vertical="center" shrinkToFit="1"/>
      <protection locked="0"/>
    </xf>
    <xf numFmtId="176" fontId="26" fillId="0" borderId="11" xfId="0" applyNumberFormat="1" applyFont="1" applyBorder="1" applyAlignment="1" applyProtection="1">
      <alignment vertical="center" shrinkToFit="1"/>
      <protection locked="0"/>
    </xf>
    <xf numFmtId="0" fontId="30" fillId="0" borderId="18" xfId="0" applyFont="1" applyBorder="1" applyAlignment="1" applyProtection="1">
      <alignment vertical="center" shrinkToFit="1"/>
    </xf>
    <xf numFmtId="0" fontId="26" fillId="0" borderId="10" xfId="0" applyFont="1" applyBorder="1" applyAlignment="1" applyProtection="1">
      <alignment vertical="center" shrinkToFit="1"/>
    </xf>
    <xf numFmtId="176" fontId="30" fillId="0" borderId="4" xfId="0" applyNumberFormat="1" applyFont="1" applyBorder="1" applyAlignment="1" applyProtection="1">
      <alignment horizontal="right" vertical="center" shrinkToFit="1"/>
      <protection locked="0"/>
    </xf>
    <xf numFmtId="176" fontId="26" fillId="0" borderId="28" xfId="0" applyNumberFormat="1" applyFont="1" applyBorder="1" applyAlignment="1" applyProtection="1">
      <alignment horizontal="right" vertical="center" shrinkToFit="1"/>
      <protection locked="0"/>
    </xf>
    <xf numFmtId="176" fontId="26" fillId="0" borderId="5" xfId="0" applyNumberFormat="1" applyFont="1" applyBorder="1" applyAlignment="1" applyProtection="1">
      <alignment horizontal="right" vertical="center" shrinkToFit="1"/>
      <protection locked="0"/>
    </xf>
    <xf numFmtId="176" fontId="26" fillId="0" borderId="11" xfId="0" applyNumberFormat="1" applyFont="1" applyBorder="1" applyAlignment="1" applyProtection="1">
      <alignment horizontal="right" vertical="center" shrinkToFit="1"/>
      <protection locked="0"/>
    </xf>
    <xf numFmtId="0" fontId="7" fillId="2" borderId="74" xfId="2" applyFont="1" applyFill="1" applyBorder="1" applyAlignment="1" applyProtection="1">
      <alignment horizontal="center" vertical="center" shrinkToFit="1"/>
      <protection locked="0"/>
    </xf>
    <xf numFmtId="0" fontId="7" fillId="2" borderId="40" xfId="2" applyFont="1" applyFill="1" applyBorder="1" applyAlignment="1" applyProtection="1">
      <alignment horizontal="center" vertical="center" shrinkToFit="1"/>
      <protection locked="0"/>
    </xf>
    <xf numFmtId="0" fontId="7" fillId="2" borderId="75" xfId="2" applyFont="1" applyFill="1" applyBorder="1" applyAlignment="1" applyProtection="1">
      <alignment horizontal="center" vertical="center" shrinkToFit="1"/>
      <protection locked="0"/>
    </xf>
    <xf numFmtId="0" fontId="0" fillId="2" borderId="41" xfId="2" applyFont="1" applyFill="1" applyBorder="1" applyAlignment="1" applyProtection="1">
      <alignment horizontal="left" vertical="center" wrapText="1" shrinkToFit="1"/>
      <protection locked="0"/>
    </xf>
    <xf numFmtId="0" fontId="0" fillId="2" borderId="59" xfId="2" applyFont="1" applyFill="1" applyBorder="1" applyAlignment="1" applyProtection="1">
      <alignment horizontal="left" vertical="center" wrapText="1" shrinkToFit="1"/>
      <protection locked="0"/>
    </xf>
    <xf numFmtId="0" fontId="0" fillId="2" borderId="5" xfId="2" applyFont="1" applyFill="1" applyBorder="1" applyAlignment="1" applyProtection="1">
      <alignment horizontal="left" vertical="center" wrapText="1" shrinkToFit="1"/>
      <protection locked="0"/>
    </xf>
    <xf numFmtId="0" fontId="0" fillId="2" borderId="85" xfId="2" applyFont="1" applyFill="1" applyBorder="1" applyAlignment="1" applyProtection="1">
      <alignment horizontal="left" vertical="center" wrapText="1" shrinkToFit="1"/>
      <protection locked="0"/>
    </xf>
    <xf numFmtId="0" fontId="72" fillId="2" borderId="58" xfId="2" applyFont="1" applyFill="1" applyBorder="1" applyAlignment="1" applyProtection="1">
      <alignment horizontal="center" vertical="center" shrinkToFit="1"/>
    </xf>
    <xf numFmtId="0" fontId="72" fillId="2" borderId="84" xfId="2" applyFont="1" applyFill="1" applyBorder="1" applyAlignment="1" applyProtection="1">
      <alignment horizontal="center" vertical="center" shrinkToFit="1"/>
    </xf>
    <xf numFmtId="0" fontId="72" fillId="2" borderId="169" xfId="2" applyFont="1" applyFill="1" applyBorder="1" applyAlignment="1" applyProtection="1">
      <alignment horizontal="center" vertical="center" shrinkToFit="1"/>
    </xf>
    <xf numFmtId="0" fontId="0" fillId="2" borderId="27" xfId="2" applyFont="1" applyFill="1" applyBorder="1" applyAlignment="1" applyProtection="1">
      <alignment horizontal="left" vertical="center" wrapText="1" shrinkToFit="1"/>
      <protection locked="0"/>
    </xf>
    <xf numFmtId="0" fontId="0" fillId="2" borderId="1" xfId="2" applyFont="1" applyFill="1" applyBorder="1" applyAlignment="1" applyProtection="1">
      <alignment horizontal="left" vertical="center" wrapText="1" shrinkToFit="1"/>
      <protection locked="0"/>
    </xf>
    <xf numFmtId="0" fontId="0" fillId="2" borderId="166" xfId="2" applyFont="1" applyFill="1" applyBorder="1" applyAlignment="1" applyProtection="1">
      <alignment horizontal="left" vertical="center" wrapText="1" shrinkToFit="1"/>
      <protection locked="0"/>
    </xf>
    <xf numFmtId="0" fontId="2" fillId="2" borderId="56" xfId="2" applyFont="1" applyFill="1" applyBorder="1" applyAlignment="1" applyProtection="1">
      <alignment horizontal="left" vertical="center" shrinkToFit="1"/>
      <protection locked="0"/>
    </xf>
    <xf numFmtId="0" fontId="2" fillId="2" borderId="147" xfId="2" applyFont="1" applyFill="1" applyBorder="1" applyAlignment="1" applyProtection="1">
      <alignment horizontal="left" vertical="center" shrinkToFit="1"/>
      <protection locked="0"/>
    </xf>
    <xf numFmtId="0" fontId="54" fillId="0" borderId="40" xfId="2" applyFont="1" applyBorder="1" applyAlignment="1" applyProtection="1">
      <alignment horizontal="left" shrinkToFit="1"/>
    </xf>
    <xf numFmtId="0" fontId="26" fillId="2" borderId="5" xfId="2" applyFont="1" applyFill="1" applyBorder="1" applyAlignment="1" applyProtection="1">
      <alignment horizontal="center" shrinkToFit="1"/>
    </xf>
    <xf numFmtId="0" fontId="26" fillId="2" borderId="5" xfId="2" applyFont="1" applyFill="1" applyBorder="1" applyAlignment="1" applyProtection="1">
      <alignment horizontal="center" vertical="center"/>
      <protection locked="0"/>
    </xf>
    <xf numFmtId="0" fontId="2" fillId="2" borderId="129" xfId="2" applyFont="1" applyFill="1" applyBorder="1" applyAlignment="1" applyProtection="1">
      <alignment horizontal="center" vertical="center" textRotation="255" shrinkToFit="1"/>
    </xf>
    <xf numFmtId="0" fontId="2" fillId="2" borderId="72" xfId="2" applyFont="1" applyFill="1" applyBorder="1" applyAlignment="1" applyProtection="1">
      <alignment horizontal="center" vertical="center" textRotation="255" shrinkToFit="1"/>
    </xf>
    <xf numFmtId="0" fontId="2" fillId="2" borderId="76" xfId="2" applyFont="1" applyFill="1" applyBorder="1" applyAlignment="1" applyProtection="1">
      <alignment horizontal="center" vertical="center" textRotation="255" shrinkToFit="1"/>
    </xf>
    <xf numFmtId="0" fontId="51" fillId="0" borderId="18" xfId="2" applyFont="1" applyBorder="1" applyAlignment="1" applyProtection="1">
      <alignment horizontal="center" vertical="center"/>
    </xf>
    <xf numFmtId="0" fontId="51" fillId="0" borderId="4" xfId="2" applyFont="1" applyBorder="1" applyAlignment="1" applyProtection="1">
      <alignment horizontal="center" vertical="center"/>
    </xf>
    <xf numFmtId="0" fontId="51" fillId="0" borderId="28" xfId="2" applyFont="1" applyBorder="1" applyAlignment="1" applyProtection="1">
      <alignment horizontal="center" vertical="center"/>
    </xf>
    <xf numFmtId="0" fontId="51" fillId="0" borderId="10" xfId="2" applyFont="1" applyBorder="1" applyAlignment="1" applyProtection="1">
      <alignment horizontal="center" vertical="center"/>
    </xf>
    <xf numFmtId="0" fontId="51" fillId="0" borderId="5" xfId="2" applyFont="1" applyBorder="1" applyAlignment="1" applyProtection="1">
      <alignment horizontal="center" vertical="center"/>
    </xf>
    <xf numFmtId="0" fontId="51" fillId="0" borderId="11" xfId="2" applyFont="1" applyBorder="1" applyAlignment="1" applyProtection="1">
      <alignment horizontal="center" vertical="center"/>
    </xf>
    <xf numFmtId="0" fontId="26" fillId="0" borderId="4" xfId="2" applyFont="1" applyBorder="1" applyAlignment="1" applyProtection="1">
      <alignment horizontal="center" vertical="center"/>
      <protection locked="0"/>
    </xf>
    <xf numFmtId="0" fontId="26" fillId="0" borderId="28"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11" xfId="2" applyFont="1" applyBorder="1" applyAlignment="1" applyProtection="1">
      <alignment horizontal="center" vertical="center"/>
      <protection locked="0"/>
    </xf>
    <xf numFmtId="0" fontId="2" fillId="2" borderId="143" xfId="2" applyFont="1" applyFill="1" applyBorder="1" applyAlignment="1" applyProtection="1">
      <alignment horizontal="left" vertical="center" shrinkToFit="1"/>
      <protection locked="0"/>
    </xf>
    <xf numFmtId="0" fontId="2" fillId="2" borderId="144" xfId="2" applyFont="1" applyFill="1" applyBorder="1" applyAlignment="1" applyProtection="1">
      <alignment horizontal="left" vertical="center" shrinkToFit="1"/>
      <protection locked="0"/>
    </xf>
    <xf numFmtId="0" fontId="0" fillId="2" borderId="170" xfId="2" applyFont="1" applyFill="1" applyBorder="1" applyAlignment="1" applyProtection="1">
      <alignment horizontal="left" vertical="center" wrapText="1" shrinkToFit="1"/>
      <protection locked="0"/>
    </xf>
    <xf numFmtId="0" fontId="0" fillId="2" borderId="167" xfId="2" applyFont="1" applyFill="1" applyBorder="1" applyAlignment="1" applyProtection="1">
      <alignment horizontal="left" vertical="center" wrapText="1" shrinkToFit="1"/>
      <protection locked="0"/>
    </xf>
    <xf numFmtId="0" fontId="0" fillId="2" borderId="168" xfId="2" applyFont="1" applyFill="1" applyBorder="1" applyAlignment="1" applyProtection="1">
      <alignment horizontal="left" vertical="center" wrapText="1" shrinkToFit="1"/>
      <protection locked="0"/>
    </xf>
    <xf numFmtId="0" fontId="15" fillId="2" borderId="0" xfId="2" applyFont="1" applyFill="1" applyAlignment="1" applyProtection="1">
      <alignment horizontal="right" vertical="center"/>
    </xf>
    <xf numFmtId="0" fontId="10" fillId="2" borderId="0" xfId="2" applyFont="1" applyFill="1" applyAlignment="1" applyProtection="1">
      <alignment horizontal="center" vertical="center"/>
      <protection locked="0"/>
    </xf>
    <xf numFmtId="0" fontId="10" fillId="2" borderId="0" xfId="2" applyFont="1" applyFill="1" applyAlignment="1" applyProtection="1">
      <alignment horizontal="center" vertical="center"/>
    </xf>
    <xf numFmtId="0" fontId="6" fillId="2" borderId="66"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6" fillId="2" borderId="67" xfId="2" applyFont="1" applyFill="1" applyBorder="1" applyAlignment="1" applyProtection="1">
      <alignment horizontal="center" vertical="center"/>
    </xf>
    <xf numFmtId="0" fontId="4" fillId="2" borderId="10" xfId="2" applyFont="1" applyFill="1" applyBorder="1" applyAlignment="1" applyProtection="1">
      <alignment horizontal="center" vertical="center" shrinkToFit="1"/>
      <protection locked="0"/>
    </xf>
    <xf numFmtId="0" fontId="4" fillId="2" borderId="5" xfId="2" applyFont="1" applyFill="1" applyBorder="1" applyAlignment="1" applyProtection="1">
      <alignment horizontal="center" vertical="center" shrinkToFit="1"/>
      <protection locked="0"/>
    </xf>
    <xf numFmtId="0" fontId="4" fillId="2" borderId="11" xfId="2" applyFont="1" applyFill="1" applyBorder="1" applyAlignment="1" applyProtection="1">
      <alignment horizontal="center" vertical="center" shrinkToFit="1"/>
      <protection locked="0"/>
    </xf>
    <xf numFmtId="0" fontId="10" fillId="0" borderId="0" xfId="2" applyFont="1" applyAlignment="1" applyProtection="1">
      <alignment horizontal="center"/>
      <protection locked="0"/>
    </xf>
    <xf numFmtId="0" fontId="4" fillId="2" borderId="1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85" xfId="2" applyFont="1" applyFill="1" applyBorder="1" applyAlignment="1" applyProtection="1">
      <alignment horizontal="center" vertical="center"/>
      <protection locked="0"/>
    </xf>
    <xf numFmtId="0" fontId="72" fillId="2" borderId="79" xfId="2" applyFont="1" applyFill="1" applyBorder="1" applyAlignment="1" applyProtection="1">
      <alignment horizontal="center" vertical="center" shrinkToFit="1"/>
    </xf>
    <xf numFmtId="0" fontId="2" fillId="2" borderId="82" xfId="2" applyFont="1" applyFill="1" applyBorder="1" applyAlignment="1" applyProtection="1">
      <alignment horizontal="center" vertical="center" shrinkToFit="1"/>
    </xf>
    <xf numFmtId="0" fontId="2" fillId="2" borderId="77" xfId="2" applyFont="1" applyFill="1" applyBorder="1" applyAlignment="1" applyProtection="1">
      <alignment horizontal="center" vertical="center" shrinkToFit="1"/>
    </xf>
    <xf numFmtId="0" fontId="2" fillId="0" borderId="64" xfId="2" applyFont="1" applyBorder="1" applyAlignment="1" applyProtection="1">
      <alignment horizontal="center" vertical="center" textRotation="255" shrinkToFit="1"/>
    </xf>
    <xf numFmtId="0" fontId="2" fillId="0" borderId="71" xfId="2" applyFont="1" applyBorder="1" applyAlignment="1" applyProtection="1">
      <alignment horizontal="center" vertical="center" textRotation="255" shrinkToFit="1"/>
    </xf>
    <xf numFmtId="0" fontId="2" fillId="0" borderId="78" xfId="2" applyFont="1" applyBorder="1" applyAlignment="1" applyProtection="1">
      <alignment horizontal="center" vertical="center" textRotation="255" shrinkToFit="1"/>
    </xf>
    <xf numFmtId="0" fontId="54" fillId="2" borderId="58" xfId="2" applyFont="1" applyFill="1" applyBorder="1" applyAlignment="1" applyProtection="1">
      <alignment horizontal="center" vertical="center" wrapText="1"/>
    </xf>
    <xf numFmtId="0" fontId="54" fillId="2" borderId="41" xfId="2" applyFont="1" applyFill="1" applyBorder="1" applyAlignment="1" applyProtection="1">
      <alignment horizontal="center" vertical="center"/>
    </xf>
    <xf numFmtId="0" fontId="54" fillId="2" borderId="59" xfId="2" applyFont="1" applyFill="1" applyBorder="1" applyAlignment="1" applyProtection="1">
      <alignment horizontal="center" vertical="center"/>
    </xf>
    <xf numFmtId="0" fontId="54" fillId="2" borderId="66" xfId="2" applyFont="1" applyFill="1" applyBorder="1" applyAlignment="1" applyProtection="1">
      <alignment horizontal="center" vertical="center"/>
    </xf>
    <xf numFmtId="0" fontId="54" fillId="2" borderId="0" xfId="2" applyFont="1" applyFill="1" applyBorder="1" applyAlignment="1" applyProtection="1">
      <alignment horizontal="center" vertical="center"/>
    </xf>
    <xf numFmtId="0" fontId="54" fillId="2" borderId="67" xfId="2" applyFont="1" applyFill="1" applyBorder="1" applyAlignment="1" applyProtection="1">
      <alignment horizontal="center" vertical="center"/>
    </xf>
    <xf numFmtId="0" fontId="54" fillId="2" borderId="74" xfId="2" applyFont="1" applyFill="1" applyBorder="1" applyAlignment="1" applyProtection="1">
      <alignment horizontal="center" vertical="center"/>
    </xf>
    <xf numFmtId="0" fontId="54" fillId="2" borderId="40" xfId="2" applyFont="1" applyFill="1" applyBorder="1" applyAlignment="1" applyProtection="1">
      <alignment horizontal="center" vertical="center"/>
    </xf>
    <xf numFmtId="0" fontId="54" fillId="2" borderId="75" xfId="2" applyFont="1" applyFill="1" applyBorder="1" applyAlignment="1" applyProtection="1">
      <alignment horizontal="center" vertical="center"/>
    </xf>
    <xf numFmtId="0" fontId="54" fillId="2" borderId="61" xfId="2" applyFont="1" applyFill="1" applyBorder="1" applyAlignment="1" applyProtection="1">
      <alignment horizontal="center" vertical="center" textRotation="255" shrinkToFit="1"/>
    </xf>
    <xf numFmtId="0" fontId="54" fillId="2" borderId="69" xfId="2" applyFont="1" applyFill="1" applyBorder="1" applyAlignment="1" applyProtection="1">
      <alignment horizontal="center" vertical="center" textRotation="255" shrinkToFit="1"/>
    </xf>
    <xf numFmtId="0" fontId="54" fillId="2" borderId="77" xfId="2" applyFont="1" applyFill="1" applyBorder="1" applyAlignment="1" applyProtection="1">
      <alignment horizontal="center" vertical="center" textRotation="255" shrinkToFit="1"/>
    </xf>
    <xf numFmtId="0" fontId="54" fillId="2" borderId="62" xfId="2" applyFont="1" applyFill="1" applyBorder="1" applyAlignment="1" applyProtection="1">
      <alignment horizontal="center"/>
    </xf>
    <xf numFmtId="0" fontId="54" fillId="2" borderId="63" xfId="2" applyFont="1" applyFill="1" applyBorder="1" applyAlignment="1" applyProtection="1">
      <alignment horizontal="center"/>
    </xf>
    <xf numFmtId="0" fontId="54" fillId="2" borderId="62" xfId="2" applyFont="1" applyFill="1" applyBorder="1" applyAlignment="1" applyProtection="1">
      <alignment horizontal="center" vertical="center"/>
    </xf>
    <xf numFmtId="0" fontId="54" fillId="2" borderId="63" xfId="2" applyFont="1" applyFill="1" applyBorder="1" applyAlignment="1" applyProtection="1">
      <alignment horizontal="center" vertical="center"/>
    </xf>
    <xf numFmtId="0" fontId="2" fillId="2" borderId="70" xfId="2" applyFont="1" applyFill="1" applyBorder="1" applyAlignment="1" applyProtection="1">
      <alignment horizontal="center" vertical="center" textRotation="255" shrinkToFit="1"/>
    </xf>
    <xf numFmtId="0" fontId="2" fillId="2" borderId="71" xfId="2" applyFont="1" applyFill="1" applyBorder="1" applyAlignment="1" applyProtection="1">
      <alignment horizontal="center" vertical="center" textRotation="255" shrinkToFit="1"/>
    </xf>
    <xf numFmtId="0" fontId="2" fillId="2" borderId="78" xfId="2" applyFont="1" applyFill="1" applyBorder="1" applyAlignment="1" applyProtection="1">
      <alignment horizontal="center" vertical="center" textRotation="255" shrinkToFit="1"/>
    </xf>
    <xf numFmtId="0" fontId="11" fillId="0" borderId="79" xfId="2" applyFont="1" applyFill="1" applyBorder="1" applyAlignment="1" applyProtection="1">
      <alignment horizontal="center" vertical="center" shrinkToFit="1"/>
    </xf>
    <xf numFmtId="0" fontId="11" fillId="0" borderId="80" xfId="2" applyFont="1" applyFill="1" applyBorder="1" applyAlignment="1" applyProtection="1">
      <alignment horizontal="center" vertical="center" shrinkToFit="1"/>
    </xf>
    <xf numFmtId="0" fontId="54" fillId="2" borderId="65" xfId="2" applyFont="1" applyFill="1" applyBorder="1" applyAlignment="1" applyProtection="1">
      <alignment horizontal="center" vertical="center" textRotation="255" shrinkToFit="1"/>
    </xf>
    <xf numFmtId="0" fontId="54" fillId="2" borderId="22" xfId="2" applyFont="1" applyFill="1" applyBorder="1" applyAlignment="1" applyProtection="1">
      <alignment horizontal="center" vertical="center" textRotation="255" shrinkToFit="1"/>
    </xf>
    <xf numFmtId="0" fontId="54" fillId="2" borderId="21" xfId="2" applyFont="1" applyFill="1" applyBorder="1" applyAlignment="1" applyProtection="1">
      <alignment horizontal="center" vertical="center" textRotation="255" shrinkToFit="1"/>
    </xf>
    <xf numFmtId="0" fontId="54" fillId="2" borderId="60" xfId="2" applyFont="1" applyFill="1" applyBorder="1" applyAlignment="1" applyProtection="1">
      <alignment horizontal="center" vertical="center" textRotation="255" shrinkToFit="1"/>
    </xf>
    <xf numFmtId="0" fontId="54" fillId="2" borderId="72" xfId="2" applyFont="1" applyFill="1" applyBorder="1" applyAlignment="1" applyProtection="1">
      <alignment horizontal="center" vertical="center" textRotation="255" shrinkToFit="1"/>
    </xf>
    <xf numFmtId="0" fontId="54" fillId="2" borderId="68" xfId="2" applyFont="1" applyFill="1" applyBorder="1" applyAlignment="1" applyProtection="1">
      <alignment horizontal="center" vertical="center" textRotation="255" shrinkToFit="1"/>
    </xf>
    <xf numFmtId="0" fontId="55" fillId="2" borderId="62" xfId="2" applyFont="1" applyFill="1" applyBorder="1" applyAlignment="1" applyProtection="1">
      <alignment horizontal="center" vertical="center"/>
    </xf>
    <xf numFmtId="0" fontId="55" fillId="2" borderId="63" xfId="2" applyFont="1" applyFill="1" applyBorder="1" applyAlignment="1" applyProtection="1">
      <alignment horizontal="center" vertical="center"/>
    </xf>
    <xf numFmtId="0" fontId="3" fillId="2" borderId="64" xfId="2" applyFont="1" applyFill="1" applyBorder="1" applyAlignment="1" applyProtection="1">
      <alignment horizontal="center" vertical="center" textRotation="255" shrinkToFit="1"/>
    </xf>
    <xf numFmtId="0" fontId="3" fillId="2" borderId="71" xfId="2" applyFont="1" applyFill="1" applyBorder="1" applyAlignment="1" applyProtection="1">
      <alignment horizontal="center" vertical="center" textRotation="255" shrinkToFit="1"/>
    </xf>
    <xf numFmtId="0" fontId="3" fillId="2" borderId="73" xfId="2" applyFont="1" applyFill="1" applyBorder="1" applyAlignment="1" applyProtection="1">
      <alignment horizontal="center" vertical="center" textRotation="255" shrinkToFit="1"/>
    </xf>
    <xf numFmtId="0" fontId="51" fillId="2" borderId="5" xfId="2" applyFont="1" applyFill="1" applyBorder="1" applyAlignment="1" applyProtection="1">
      <alignment horizontal="center" vertical="center"/>
      <protection locked="0"/>
    </xf>
    <xf numFmtId="0" fontId="2" fillId="2" borderId="91" xfId="2" applyFont="1" applyFill="1" applyBorder="1" applyAlignment="1" applyProtection="1">
      <alignment horizontal="center" vertical="center" shrinkToFit="1"/>
      <protection locked="0"/>
    </xf>
    <xf numFmtId="0" fontId="2" fillId="2" borderId="88" xfId="2" applyFont="1" applyFill="1" applyBorder="1" applyAlignment="1" applyProtection="1">
      <alignment horizontal="center" vertical="center" shrinkToFit="1"/>
      <protection locked="0"/>
    </xf>
    <xf numFmtId="0" fontId="2" fillId="2" borderId="92" xfId="2" applyFont="1" applyFill="1" applyBorder="1" applyAlignment="1" applyProtection="1">
      <alignment horizontal="center" vertical="center" shrinkToFit="1"/>
      <protection locked="0"/>
    </xf>
    <xf numFmtId="0" fontId="6" fillId="2" borderId="83" xfId="2" applyFont="1" applyFill="1" applyBorder="1" applyAlignment="1" applyProtection="1">
      <alignment horizontal="center" vertical="center" shrinkToFit="1"/>
      <protection locked="0"/>
    </xf>
    <xf numFmtId="0" fontId="6" fillId="2" borderId="4" xfId="2" applyFont="1" applyFill="1" applyBorder="1" applyAlignment="1" applyProtection="1">
      <alignment horizontal="center" vertical="center" shrinkToFit="1"/>
      <protection locked="0"/>
    </xf>
    <xf numFmtId="0" fontId="2" fillId="0" borderId="128" xfId="2" applyFont="1" applyBorder="1" applyAlignment="1" applyProtection="1">
      <alignment horizontal="center" shrinkToFit="1"/>
    </xf>
    <xf numFmtId="0" fontId="2" fillId="2" borderId="86" xfId="2" applyFont="1" applyFill="1" applyBorder="1" applyAlignment="1" applyProtection="1">
      <alignment horizontal="center" vertical="center" shrinkToFit="1"/>
    </xf>
    <xf numFmtId="0" fontId="2" fillId="0" borderId="130" xfId="2" applyFont="1" applyBorder="1" applyAlignment="1" applyProtection="1">
      <alignment horizontal="center" shrinkToFit="1"/>
    </xf>
    <xf numFmtId="0" fontId="55" fillId="2" borderId="62" xfId="2" applyFont="1" applyFill="1" applyBorder="1" applyAlignment="1" applyProtection="1">
      <alignment horizontal="center"/>
    </xf>
    <xf numFmtId="0" fontId="55" fillId="2" borderId="63" xfId="2" applyFont="1" applyFill="1" applyBorder="1" applyAlignment="1" applyProtection="1">
      <alignment horizontal="center"/>
    </xf>
    <xf numFmtId="0" fontId="54" fillId="2" borderId="58" xfId="2" applyFont="1" applyFill="1" applyBorder="1" applyAlignment="1" applyProtection="1">
      <alignment horizontal="center"/>
    </xf>
    <xf numFmtId="0" fontId="54" fillId="2" borderId="41" xfId="2" applyFont="1" applyFill="1" applyBorder="1" applyAlignment="1" applyProtection="1">
      <alignment horizontal="center"/>
    </xf>
    <xf numFmtId="0" fontId="54" fillId="2" borderId="59" xfId="2" applyFont="1" applyFill="1" applyBorder="1" applyAlignment="1" applyProtection="1">
      <alignment horizontal="center"/>
    </xf>
    <xf numFmtId="0" fontId="15" fillId="2" borderId="23" xfId="6" applyFont="1" applyFill="1" applyBorder="1" applyAlignment="1" applyProtection="1">
      <alignment horizontal="center" vertical="center"/>
    </xf>
    <xf numFmtId="0" fontId="15" fillId="2" borderId="27" xfId="6" applyFont="1" applyFill="1" applyBorder="1" applyAlignment="1" applyProtection="1">
      <alignment horizontal="center" vertical="center"/>
    </xf>
    <xf numFmtId="0" fontId="8" fillId="2" borderId="23" xfId="6" applyFont="1" applyFill="1" applyBorder="1" applyAlignment="1" applyProtection="1">
      <alignment horizontal="center" vertical="center"/>
      <protection locked="0"/>
    </xf>
    <xf numFmtId="0" fontId="8" fillId="2" borderId="27" xfId="6" applyFont="1" applyFill="1" applyBorder="1" applyAlignment="1" applyProtection="1">
      <alignment horizontal="center" vertical="center"/>
      <protection locked="0"/>
    </xf>
    <xf numFmtId="0" fontId="54" fillId="2" borderId="66" xfId="2" applyFont="1" applyFill="1" applyBorder="1" applyAlignment="1" applyProtection="1">
      <alignment horizontal="center"/>
    </xf>
    <xf numFmtId="0" fontId="54" fillId="2" borderId="0" xfId="2" applyFont="1" applyFill="1" applyBorder="1" applyAlignment="1" applyProtection="1">
      <alignment horizontal="center"/>
    </xf>
    <xf numFmtId="0" fontId="54" fillId="2" borderId="67" xfId="2" applyFont="1" applyFill="1" applyBorder="1" applyAlignment="1" applyProtection="1">
      <alignment horizontal="center"/>
    </xf>
    <xf numFmtId="0" fontId="54" fillId="2" borderId="74" xfId="2" applyFont="1" applyFill="1" applyBorder="1" applyAlignment="1" applyProtection="1">
      <alignment horizontal="center"/>
    </xf>
    <xf numFmtId="0" fontId="54" fillId="2" borderId="40" xfId="2" applyFont="1" applyFill="1" applyBorder="1" applyAlignment="1" applyProtection="1">
      <alignment horizontal="center"/>
    </xf>
    <xf numFmtId="0" fontId="54" fillId="2" borderId="75" xfId="2" applyFont="1" applyFill="1" applyBorder="1" applyAlignment="1" applyProtection="1">
      <alignment horizontal="center"/>
    </xf>
    <xf numFmtId="0" fontId="0" fillId="2" borderId="66" xfId="2" applyFont="1" applyFill="1" applyBorder="1" applyAlignment="1" applyProtection="1">
      <alignment horizontal="center" vertical="center" shrinkToFit="1"/>
    </xf>
    <xf numFmtId="0" fontId="0" fillId="2" borderId="0" xfId="2" applyFont="1" applyFill="1" applyBorder="1" applyAlignment="1" applyProtection="1">
      <alignment horizontal="center" vertical="center" shrinkToFit="1"/>
    </xf>
    <xf numFmtId="0" fontId="0" fillId="2" borderId="67" xfId="2" applyFont="1" applyFill="1" applyBorder="1" applyAlignment="1" applyProtection="1">
      <alignment horizontal="center" vertical="center" shrinkToFit="1"/>
    </xf>
    <xf numFmtId="0" fontId="0" fillId="2" borderId="149" xfId="2" applyFont="1" applyFill="1" applyBorder="1" applyAlignment="1" applyProtection="1">
      <alignment horizontal="center" vertical="center" shrinkToFit="1"/>
    </xf>
    <xf numFmtId="0" fontId="0" fillId="2" borderId="3" xfId="2" applyFont="1" applyFill="1" applyBorder="1" applyAlignment="1" applyProtection="1">
      <alignment horizontal="center" vertical="center" shrinkToFit="1"/>
    </xf>
    <xf numFmtId="0" fontId="0" fillId="2" borderId="150" xfId="2" applyFont="1" applyFill="1" applyBorder="1" applyAlignment="1" applyProtection="1">
      <alignment horizontal="center" vertical="center" shrinkToFit="1"/>
    </xf>
    <xf numFmtId="0" fontId="0" fillId="2" borderId="66" xfId="2" applyFont="1" applyFill="1" applyBorder="1" applyAlignment="1" applyProtection="1">
      <alignment horizontal="center" vertical="center"/>
    </xf>
    <xf numFmtId="0" fontId="0" fillId="2" borderId="0" xfId="2" applyFont="1" applyFill="1" applyBorder="1" applyAlignment="1" applyProtection="1">
      <alignment horizontal="center" vertical="center"/>
    </xf>
    <xf numFmtId="0" fontId="0" fillId="2" borderId="67" xfId="2" applyFont="1" applyFill="1" applyBorder="1" applyAlignment="1" applyProtection="1">
      <alignment horizontal="center" vertical="center"/>
    </xf>
    <xf numFmtId="0" fontId="0" fillId="2" borderId="74" xfId="2" applyFont="1" applyFill="1" applyBorder="1" applyAlignment="1" applyProtection="1">
      <alignment horizontal="center" vertical="center"/>
    </xf>
    <xf numFmtId="0" fontId="0" fillId="2" borderId="40" xfId="2" applyFont="1" applyFill="1" applyBorder="1" applyAlignment="1" applyProtection="1">
      <alignment horizontal="center" vertical="center"/>
    </xf>
    <xf numFmtId="0" fontId="0" fillId="2" borderId="75" xfId="2" applyFont="1" applyFill="1" applyBorder="1" applyAlignment="1" applyProtection="1">
      <alignment horizontal="center" vertical="center"/>
    </xf>
    <xf numFmtId="0" fontId="72" fillId="0" borderId="40" xfId="2" applyFont="1" applyBorder="1" applyAlignment="1" applyProtection="1">
      <alignment horizontal="left" shrinkToFit="1"/>
    </xf>
    <xf numFmtId="0" fontId="15" fillId="2" borderId="23" xfId="6" applyFont="1" applyFill="1" applyBorder="1" applyAlignment="1" applyProtection="1">
      <alignment horizontal="center" vertical="center"/>
      <protection locked="0"/>
    </xf>
    <xf numFmtId="0" fontId="15" fillId="2" borderId="27" xfId="6" applyFont="1" applyFill="1" applyBorder="1" applyAlignment="1" applyProtection="1">
      <alignment horizontal="center" vertical="center"/>
      <protection locked="0"/>
    </xf>
    <xf numFmtId="0" fontId="2" fillId="0" borderId="128" xfId="2" applyFont="1" applyBorder="1" applyAlignment="1" applyProtection="1">
      <alignment horizontal="center"/>
    </xf>
    <xf numFmtId="0" fontId="2" fillId="0" borderId="130" xfId="2" applyFont="1" applyBorder="1" applyAlignment="1" applyProtection="1">
      <alignment horizontal="center"/>
    </xf>
    <xf numFmtId="0" fontId="2" fillId="2" borderId="94" xfId="2" applyFont="1" applyFill="1" applyBorder="1" applyAlignment="1" applyProtection="1">
      <alignment horizontal="center" vertical="center" shrinkToFit="1"/>
      <protection locked="0"/>
    </xf>
    <xf numFmtId="0" fontId="2" fillId="2" borderId="140" xfId="2" applyFont="1" applyFill="1" applyBorder="1" applyAlignment="1" applyProtection="1">
      <alignment horizontal="center" vertical="center" shrinkToFit="1"/>
    </xf>
    <xf numFmtId="0" fontId="2" fillId="2" borderId="141" xfId="2" applyFont="1" applyFill="1" applyBorder="1" applyAlignment="1" applyProtection="1">
      <alignment horizontal="center" vertical="center" shrinkToFit="1"/>
    </xf>
    <xf numFmtId="0" fontId="2" fillId="0" borderId="134" xfId="2" applyFont="1" applyBorder="1" applyAlignment="1" applyProtection="1">
      <alignment horizontal="center"/>
    </xf>
    <xf numFmtId="0" fontId="2" fillId="2" borderId="136" xfId="2" applyFont="1" applyFill="1" applyBorder="1" applyAlignment="1" applyProtection="1">
      <alignment horizontal="center" vertical="center" shrinkToFit="1"/>
      <protection locked="0"/>
    </xf>
    <xf numFmtId="0" fontId="2" fillId="2" borderId="95" xfId="2" applyFont="1" applyFill="1" applyBorder="1" applyAlignment="1" applyProtection="1">
      <alignment horizontal="center" vertical="center" shrinkToFit="1"/>
      <protection locked="0"/>
    </xf>
    <xf numFmtId="0" fontId="2" fillId="2" borderId="96" xfId="2" applyFont="1" applyFill="1" applyBorder="1" applyAlignment="1" applyProtection="1">
      <alignment horizontal="center" vertical="center" shrinkToFit="1"/>
      <protection locked="0"/>
    </xf>
    <xf numFmtId="0" fontId="2" fillId="2" borderId="99" xfId="2" applyFont="1" applyFill="1" applyBorder="1" applyAlignment="1" applyProtection="1">
      <alignment horizontal="center" vertical="center" shrinkToFit="1"/>
      <protection locked="0"/>
    </xf>
    <xf numFmtId="0" fontId="6" fillId="2" borderId="58" xfId="2" applyFont="1" applyFill="1" applyBorder="1" applyAlignment="1" applyProtection="1">
      <alignment horizontal="center" vertical="center" shrinkToFit="1"/>
      <protection locked="0"/>
    </xf>
    <xf numFmtId="0" fontId="6" fillId="2" borderId="41" xfId="2" applyFont="1" applyFill="1" applyBorder="1" applyAlignment="1" applyProtection="1">
      <alignment horizontal="center" vertical="center" shrinkToFit="1"/>
      <protection locked="0"/>
    </xf>
    <xf numFmtId="0" fontId="2" fillId="2" borderId="139" xfId="2" applyFont="1" applyFill="1" applyBorder="1" applyAlignment="1" applyProtection="1">
      <alignment horizontal="center" vertical="center" shrinkToFit="1"/>
    </xf>
    <xf numFmtId="0" fontId="2" fillId="2" borderId="61" xfId="2" applyFont="1" applyFill="1" applyBorder="1" applyAlignment="1" applyProtection="1">
      <alignment horizontal="center" vertical="center" shrinkToFit="1"/>
    </xf>
    <xf numFmtId="0" fontId="26" fillId="0" borderId="0" xfId="17" applyFont="1" applyAlignment="1" applyProtection="1">
      <alignment horizontal="center" vertical="center" textRotation="255"/>
    </xf>
    <xf numFmtId="0" fontId="2" fillId="2" borderId="131" xfId="2" applyFont="1" applyFill="1" applyBorder="1" applyAlignment="1" applyProtection="1">
      <alignment horizontal="center" vertical="center" shrinkToFit="1"/>
      <protection locked="0"/>
    </xf>
    <xf numFmtId="0" fontId="2" fillId="2" borderId="133" xfId="2" applyFont="1" applyFill="1" applyBorder="1" applyAlignment="1" applyProtection="1">
      <alignment horizontal="center" vertical="center" shrinkToFit="1"/>
      <protection locked="0"/>
    </xf>
    <xf numFmtId="0" fontId="2" fillId="2" borderId="132" xfId="2" applyFont="1" applyFill="1" applyBorder="1" applyAlignment="1" applyProtection="1">
      <alignment horizontal="center" vertical="center" shrinkToFit="1"/>
      <protection locked="0"/>
    </xf>
    <xf numFmtId="0" fontId="2" fillId="0" borderId="131" xfId="2" applyFont="1" applyBorder="1" applyAlignment="1" applyProtection="1">
      <alignment horizontal="center" vertical="center" shrinkToFit="1"/>
      <protection locked="0"/>
    </xf>
    <xf numFmtId="0" fontId="2" fillId="0" borderId="133" xfId="2" applyFont="1" applyBorder="1" applyAlignment="1" applyProtection="1">
      <alignment horizontal="center" vertical="center" shrinkToFit="1"/>
      <protection locked="0"/>
    </xf>
    <xf numFmtId="0" fontId="2" fillId="0" borderId="132" xfId="2" applyFont="1" applyBorder="1" applyAlignment="1" applyProtection="1">
      <alignment horizontal="center" vertical="center" shrinkToFit="1"/>
      <protection locked="0"/>
    </xf>
    <xf numFmtId="0" fontId="7" fillId="2" borderId="131" xfId="2" applyFont="1" applyFill="1" applyBorder="1" applyAlignment="1" applyProtection="1">
      <alignment horizontal="center" vertical="center" shrinkToFit="1"/>
      <protection locked="0"/>
    </xf>
    <xf numFmtId="0" fontId="7" fillId="2" borderId="133" xfId="2" applyFont="1" applyFill="1" applyBorder="1" applyAlignment="1" applyProtection="1">
      <alignment horizontal="center" vertical="center" shrinkToFit="1"/>
      <protection locked="0"/>
    </xf>
    <xf numFmtId="0" fontId="7" fillId="2" borderId="132" xfId="2" applyFont="1" applyFill="1" applyBorder="1" applyAlignment="1" applyProtection="1">
      <alignment horizontal="center" vertical="center" shrinkToFit="1"/>
      <protection locked="0"/>
    </xf>
    <xf numFmtId="0" fontId="2" fillId="2" borderId="142" xfId="2" applyFont="1" applyFill="1" applyBorder="1" applyAlignment="1" applyProtection="1">
      <alignment horizontal="center" vertical="center"/>
    </xf>
    <xf numFmtId="0" fontId="2" fillId="2" borderId="143" xfId="2" applyFont="1" applyFill="1" applyBorder="1" applyAlignment="1" applyProtection="1">
      <alignment horizontal="center" vertical="center"/>
    </xf>
    <xf numFmtId="0" fontId="2" fillId="2" borderId="144" xfId="2" applyFont="1" applyFill="1" applyBorder="1" applyAlignment="1" applyProtection="1">
      <alignment horizontal="center" vertical="center"/>
    </xf>
    <xf numFmtId="0" fontId="0" fillId="2" borderId="142" xfId="2" applyFont="1" applyFill="1" applyBorder="1" applyAlignment="1" applyProtection="1">
      <alignment horizontal="center" vertical="center"/>
    </xf>
    <xf numFmtId="0" fontId="2" fillId="2" borderId="74" xfId="2" applyFont="1" applyFill="1" applyBorder="1" applyAlignment="1" applyProtection="1">
      <alignment horizontal="center" vertical="center" shrinkToFit="1"/>
      <protection locked="0"/>
    </xf>
    <xf numFmtId="0" fontId="2" fillId="2" borderId="40" xfId="2" applyFont="1" applyFill="1" applyBorder="1" applyAlignment="1" applyProtection="1">
      <alignment horizontal="center" vertical="center" shrinkToFit="1"/>
      <protection locked="0"/>
    </xf>
    <xf numFmtId="0" fontId="2" fillId="2" borderId="75" xfId="2" applyFont="1" applyFill="1" applyBorder="1" applyAlignment="1" applyProtection="1">
      <alignment horizontal="center" vertical="center" shrinkToFit="1"/>
      <protection locked="0"/>
    </xf>
    <xf numFmtId="0" fontId="0" fillId="0" borderId="74" xfId="2" applyFont="1" applyBorder="1" applyAlignment="1" applyProtection="1">
      <alignment horizontal="center" vertical="center" shrinkToFit="1"/>
      <protection locked="0"/>
    </xf>
    <xf numFmtId="0" fontId="2" fillId="0" borderId="40" xfId="2" applyFont="1" applyBorder="1" applyAlignment="1" applyProtection="1">
      <alignment horizontal="center" vertical="center" shrinkToFit="1"/>
      <protection locked="0"/>
    </xf>
    <xf numFmtId="0" fontId="2" fillId="0" borderId="75" xfId="2" applyFont="1" applyBorder="1" applyAlignment="1" applyProtection="1">
      <alignment horizontal="center" vertical="center" shrinkToFit="1"/>
      <protection locked="0"/>
    </xf>
    <xf numFmtId="0" fontId="55" fillId="2" borderId="131" xfId="2" applyFont="1" applyFill="1" applyBorder="1" applyAlignment="1" applyProtection="1">
      <alignment horizontal="center" vertical="center"/>
    </xf>
    <xf numFmtId="0" fontId="55" fillId="2" borderId="132" xfId="2" applyFont="1" applyFill="1" applyBorder="1" applyAlignment="1" applyProtection="1">
      <alignment horizontal="center" vertical="center"/>
    </xf>
    <xf numFmtId="0" fontId="2" fillId="2" borderId="74" xfId="2" applyFont="1" applyFill="1" applyBorder="1" applyAlignment="1" applyProtection="1">
      <alignment horizontal="center" vertical="center" shrinkToFit="1"/>
    </xf>
    <xf numFmtId="0" fontId="2" fillId="2" borderId="40" xfId="2" applyFont="1" applyFill="1" applyBorder="1" applyAlignment="1" applyProtection="1">
      <alignment horizontal="center" vertical="center" shrinkToFit="1"/>
    </xf>
    <xf numFmtId="0" fontId="26" fillId="2" borderId="18" xfId="2" applyFont="1" applyFill="1" applyBorder="1" applyAlignment="1" applyProtection="1">
      <alignment horizontal="center" vertical="center"/>
    </xf>
    <xf numFmtId="0" fontId="26" fillId="2" borderId="4" xfId="2" applyFont="1" applyFill="1" applyBorder="1" applyAlignment="1" applyProtection="1">
      <alignment horizontal="center" vertical="center"/>
    </xf>
    <xf numFmtId="0" fontId="26" fillId="2" borderId="28" xfId="2" applyFont="1" applyFill="1" applyBorder="1" applyAlignment="1" applyProtection="1">
      <alignment horizontal="center" vertical="center"/>
    </xf>
    <xf numFmtId="0" fontId="26" fillId="2" borderId="10" xfId="2" applyFont="1" applyFill="1" applyBorder="1" applyAlignment="1" applyProtection="1">
      <alignment horizontal="center" vertical="center"/>
    </xf>
    <xf numFmtId="0" fontId="26" fillId="2" borderId="5" xfId="2" applyFont="1" applyFill="1" applyBorder="1" applyAlignment="1" applyProtection="1">
      <alignment horizontal="center" vertical="center"/>
    </xf>
    <xf numFmtId="0" fontId="26" fillId="2" borderId="11" xfId="2" applyFont="1" applyFill="1" applyBorder="1" applyAlignment="1" applyProtection="1">
      <alignment horizontal="center" vertical="center"/>
    </xf>
    <xf numFmtId="0" fontId="74" fillId="0" borderId="17" xfId="2" applyFont="1" applyBorder="1" applyAlignment="1" applyProtection="1">
      <alignment horizontal="center" vertical="center" shrinkToFit="1"/>
      <protection locked="0"/>
    </xf>
    <xf numFmtId="0" fontId="74" fillId="0" borderId="0" xfId="2" applyFont="1" applyBorder="1" applyAlignment="1" applyProtection="1">
      <alignment horizontal="center" vertical="center" shrinkToFit="1"/>
      <protection locked="0"/>
    </xf>
    <xf numFmtId="0" fontId="74" fillId="0" borderId="2" xfId="2" applyFont="1" applyBorder="1" applyAlignment="1" applyProtection="1">
      <alignment horizontal="center" vertical="center" shrinkToFit="1"/>
      <protection locked="0"/>
    </xf>
    <xf numFmtId="0" fontId="74" fillId="0" borderId="10" xfId="2" applyFont="1" applyBorder="1" applyAlignment="1" applyProtection="1">
      <alignment horizontal="center" vertical="center" shrinkToFit="1"/>
      <protection locked="0"/>
    </xf>
    <xf numFmtId="0" fontId="74" fillId="0" borderId="5" xfId="2" applyFont="1" applyBorder="1" applyAlignment="1" applyProtection="1">
      <alignment horizontal="center" vertical="center" shrinkToFit="1"/>
      <protection locked="0"/>
    </xf>
    <xf numFmtId="0" fontId="74" fillId="0" borderId="11" xfId="2" applyFont="1" applyBorder="1" applyAlignment="1" applyProtection="1">
      <alignment horizontal="center" vertical="center" shrinkToFit="1"/>
      <protection locked="0"/>
    </xf>
    <xf numFmtId="0" fontId="26" fillId="2" borderId="5" xfId="2" applyFont="1" applyFill="1" applyBorder="1" applyAlignment="1" applyProtection="1">
      <alignment horizontal="center" vertical="center" shrinkToFit="1"/>
      <protection locked="0"/>
    </xf>
    <xf numFmtId="0" fontId="2" fillId="0" borderId="134" xfId="2" applyFont="1" applyBorder="1" applyAlignment="1" applyProtection="1">
      <alignment horizontal="center" shrinkToFit="1"/>
    </xf>
    <xf numFmtId="0" fontId="29" fillId="0" borderId="28" xfId="0" applyFont="1" applyBorder="1" applyAlignment="1" applyProtection="1">
      <alignment horizontal="center" vertical="center"/>
    </xf>
    <xf numFmtId="0" fontId="29" fillId="0" borderId="11" xfId="0" applyFont="1" applyBorder="1" applyAlignment="1" applyProtection="1">
      <alignment horizontal="center" vertical="center"/>
    </xf>
    <xf numFmtId="0" fontId="29" fillId="0" borderId="18"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9" fillId="0" borderId="23" xfId="0" applyFont="1" applyBorder="1" applyAlignment="1" applyProtection="1">
      <alignment horizontal="center" vertical="center" shrinkToFit="1"/>
    </xf>
    <xf numFmtId="0" fontId="29" fillId="0" borderId="27" xfId="0" applyFont="1" applyBorder="1" applyAlignment="1" applyProtection="1">
      <alignment horizontal="center" vertical="center" shrinkToFit="1"/>
    </xf>
    <xf numFmtId="0" fontId="29" fillId="0" borderId="21" xfId="0" applyNumberFormat="1"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xf>
    <xf numFmtId="0" fontId="29" fillId="0" borderId="4" xfId="0" applyFont="1" applyBorder="1" applyAlignment="1" applyProtection="1">
      <alignment horizontal="center" vertical="center"/>
    </xf>
    <xf numFmtId="0" fontId="41" fillId="0" borderId="18" xfId="0" applyFont="1" applyBorder="1" applyAlignment="1" applyProtection="1">
      <alignment horizontal="center" vertical="center" textRotation="255"/>
    </xf>
    <xf numFmtId="0" fontId="41" fillId="0" borderId="10" xfId="0" applyFont="1" applyBorder="1" applyAlignment="1" applyProtection="1">
      <alignment horizontal="center" vertical="center" textRotation="255"/>
    </xf>
    <xf numFmtId="0" fontId="29" fillId="0" borderId="23"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33"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xf>
    <xf numFmtId="0" fontId="41" fillId="0" borderId="16" xfId="0" applyFont="1" applyBorder="1" applyAlignment="1" applyProtection="1">
      <alignment horizontal="center" vertical="center"/>
    </xf>
    <xf numFmtId="0" fontId="29" fillId="0" borderId="25"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9" fillId="0" borderId="12"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0" xfId="0" applyFont="1" applyAlignment="1" applyProtection="1">
      <alignment vertical="center"/>
    </xf>
    <xf numFmtId="0" fontId="53" fillId="0" borderId="21" xfId="0" applyFont="1" applyBorder="1" applyAlignment="1" applyProtection="1">
      <alignment horizontal="left" vertical="center" shrinkToFit="1"/>
      <protection locked="0"/>
    </xf>
    <xf numFmtId="0" fontId="53" fillId="0" borderId="1" xfId="0" applyFont="1" applyBorder="1" applyAlignment="1" applyProtection="1">
      <alignment horizontal="left" vertical="center" shrinkToFit="1"/>
      <protection locked="0"/>
    </xf>
    <xf numFmtId="0" fontId="39" fillId="0" borderId="23" xfId="0" applyFont="1" applyBorder="1" applyAlignment="1" applyProtection="1">
      <alignment horizontal="center" vertical="center" shrinkToFit="1"/>
    </xf>
    <xf numFmtId="0" fontId="39" fillId="0" borderId="24" xfId="0" applyFont="1" applyBorder="1" applyAlignment="1" applyProtection="1">
      <alignment horizontal="center" vertical="center" shrinkToFit="1"/>
    </xf>
    <xf numFmtId="0" fontId="39" fillId="0" borderId="24" xfId="0" applyFont="1" applyBorder="1" applyAlignment="1" applyProtection="1">
      <alignment horizontal="center" vertical="top" shrinkToFit="1"/>
      <protection locked="0"/>
    </xf>
    <xf numFmtId="0" fontId="39" fillId="0" borderId="27" xfId="0" applyFont="1" applyBorder="1" applyAlignment="1" applyProtection="1">
      <alignment horizontal="center" vertical="top" shrinkToFit="1"/>
      <protection locked="0"/>
    </xf>
    <xf numFmtId="0" fontId="26" fillId="0" borderId="18"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28" xfId="0" applyFont="1" applyBorder="1" applyAlignment="1" applyProtection="1">
      <alignment horizontal="center" vertical="center"/>
    </xf>
    <xf numFmtId="0" fontId="29" fillId="0" borderId="19"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37" xfId="0" applyFont="1" applyBorder="1" applyAlignment="1" applyProtection="1">
      <alignment horizontal="center" vertical="center"/>
    </xf>
    <xf numFmtId="0" fontId="39" fillId="0" borderId="23" xfId="0" applyFont="1" applyBorder="1" applyAlignment="1" applyProtection="1">
      <alignment horizontal="center" vertical="center" shrinkToFit="1"/>
      <protection locked="0"/>
    </xf>
    <xf numFmtId="0" fontId="39" fillId="0" borderId="24" xfId="0" applyFont="1" applyBorder="1" applyAlignment="1" applyProtection="1">
      <alignment horizontal="center" vertical="center" shrinkToFit="1"/>
      <protection locked="0"/>
    </xf>
    <xf numFmtId="0" fontId="39" fillId="0" borderId="13" xfId="0" applyFont="1" applyBorder="1" applyAlignment="1" applyProtection="1">
      <alignment horizontal="center" vertical="center" shrinkToFit="1"/>
      <protection locked="0"/>
    </xf>
    <xf numFmtId="0" fontId="39" fillId="0" borderId="20"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xf>
    <xf numFmtId="0" fontId="29" fillId="0" borderId="15" xfId="0" applyFont="1" applyBorder="1" applyAlignment="1" applyProtection="1">
      <alignment horizontal="center" vertical="center"/>
    </xf>
    <xf numFmtId="0" fontId="29" fillId="0" borderId="16" xfId="0" applyFont="1" applyBorder="1" applyAlignment="1" applyProtection="1">
      <alignment horizontal="center" vertical="center"/>
    </xf>
    <xf numFmtId="0" fontId="39" fillId="0" borderId="4"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41" fillId="0" borderId="34" xfId="0" applyFont="1" applyBorder="1" applyAlignment="1" applyProtection="1">
      <alignment horizontal="center" vertical="center" textRotation="255"/>
    </xf>
    <xf numFmtId="0" fontId="39" fillId="0" borderId="35"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29" fillId="0" borderId="26"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9" fillId="0" borderId="0" xfId="0" applyFont="1" applyAlignment="1" applyProtection="1">
      <alignment horizontal="center" vertical="center"/>
    </xf>
    <xf numFmtId="0" fontId="29" fillId="0" borderId="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7" xfId="0" applyFont="1" applyBorder="1" applyAlignment="1" applyProtection="1">
      <alignment horizontal="center" vertical="center"/>
    </xf>
    <xf numFmtId="0" fontId="29" fillId="0" borderId="18" xfId="0" applyFont="1" applyBorder="1" applyAlignment="1" applyProtection="1">
      <alignment horizontal="center" vertical="center" shrinkToFit="1"/>
    </xf>
    <xf numFmtId="0" fontId="29" fillId="0" borderId="4"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29" fillId="0" borderId="10" xfId="0" applyFont="1" applyBorder="1" applyAlignment="1" applyProtection="1">
      <alignment horizontal="center" vertical="center" shrinkToFit="1"/>
    </xf>
    <xf numFmtId="0" fontId="29" fillId="0" borderId="5"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29" fillId="0" borderId="33" xfId="0" applyFont="1" applyBorder="1" applyAlignment="1" applyProtection="1">
      <alignment horizontal="center" vertical="center" shrinkToFit="1"/>
    </xf>
    <xf numFmtId="0" fontId="29" fillId="0" borderId="34" xfId="0" applyFont="1" applyBorder="1" applyAlignment="1" applyProtection="1">
      <alignment horizontal="center" vertical="center" shrinkToFit="1"/>
    </xf>
    <xf numFmtId="0" fontId="29" fillId="0" borderId="35" xfId="0" applyFont="1" applyBorder="1" applyAlignment="1" applyProtection="1">
      <alignment horizontal="center" vertical="center" shrinkToFit="1"/>
    </xf>
    <xf numFmtId="0" fontId="29" fillId="0" borderId="29" xfId="0" applyFont="1" applyBorder="1" applyAlignment="1" applyProtection="1">
      <alignment horizontal="center" vertical="center" shrinkToFit="1"/>
    </xf>
    <xf numFmtId="0" fontId="29" fillId="0" borderId="25" xfId="0" applyFont="1" applyBorder="1" applyAlignment="1" applyProtection="1">
      <alignment horizontal="center" vertical="center" shrinkToFit="1"/>
      <protection locked="0"/>
    </xf>
    <xf numFmtId="57" fontId="29" fillId="0" borderId="33" xfId="0" applyNumberFormat="1" applyFont="1" applyBorder="1" applyAlignment="1" applyProtection="1">
      <alignment horizontal="center" vertical="center" shrinkToFit="1"/>
      <protection locked="0"/>
    </xf>
    <xf numFmtId="0" fontId="29" fillId="0" borderId="33" xfId="0" applyNumberFormat="1" applyFont="1" applyBorder="1" applyAlignment="1" applyProtection="1">
      <alignment horizontal="center" vertical="center" shrinkToFit="1"/>
      <protection locked="0"/>
    </xf>
    <xf numFmtId="0" fontId="29" fillId="0" borderId="10" xfId="0" applyFont="1" applyBorder="1" applyAlignment="1" applyProtection="1">
      <alignment horizontal="left" vertical="center" shrinkToFit="1"/>
      <protection locked="0"/>
    </xf>
    <xf numFmtId="0" fontId="29" fillId="0" borderId="5" xfId="0" applyFont="1" applyBorder="1" applyAlignment="1" applyProtection="1">
      <alignment horizontal="left" vertical="center" shrinkToFit="1"/>
      <protection locked="0"/>
    </xf>
    <xf numFmtId="0" fontId="29" fillId="0" borderId="11" xfId="0" applyFont="1" applyBorder="1" applyAlignment="1" applyProtection="1">
      <alignment horizontal="left" vertical="center" shrinkToFit="1"/>
      <protection locked="0"/>
    </xf>
    <xf numFmtId="0" fontId="29" fillId="0" borderId="38"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39" fillId="0" borderId="24" xfId="0" applyFont="1" applyBorder="1" applyAlignment="1" applyProtection="1">
      <alignment horizontal="left" vertical="center" shrinkToFit="1"/>
      <protection locked="0"/>
    </xf>
    <xf numFmtId="0" fontId="39" fillId="0" borderId="27" xfId="0" applyFont="1" applyBorder="1" applyAlignment="1" applyProtection="1">
      <alignment horizontal="left" vertical="center" shrinkToFit="1"/>
      <protection locked="0"/>
    </xf>
    <xf numFmtId="0" fontId="39" fillId="0" borderId="12" xfId="0" applyFont="1" applyBorder="1" applyAlignment="1" applyProtection="1">
      <alignment horizontal="center" vertical="center" shrinkToFit="1"/>
    </xf>
    <xf numFmtId="0" fontId="39" fillId="0" borderId="13" xfId="0" applyFont="1" applyBorder="1" applyAlignment="1" applyProtection="1">
      <alignment horizontal="center" vertical="center" shrinkToFit="1"/>
    </xf>
    <xf numFmtId="0" fontId="75" fillId="0" borderId="7" xfId="0" applyFont="1" applyBorder="1" applyAlignment="1" applyProtection="1">
      <alignment horizontal="center" vertical="center" shrinkToFit="1"/>
      <protection locked="0"/>
    </xf>
    <xf numFmtId="0" fontId="75" fillId="0" borderId="8" xfId="0" applyFont="1" applyBorder="1" applyAlignment="1" applyProtection="1">
      <alignment horizontal="center" vertical="center" shrinkToFit="1"/>
      <protection locked="0"/>
    </xf>
    <xf numFmtId="0" fontId="75" fillId="0" borderId="9" xfId="0" applyFont="1" applyBorder="1" applyAlignment="1" applyProtection="1">
      <alignment horizontal="center" vertical="center" shrinkToFit="1"/>
      <protection locked="0"/>
    </xf>
    <xf numFmtId="0" fontId="75" fillId="0" borderId="10" xfId="0" applyFont="1" applyBorder="1" applyAlignment="1" applyProtection="1">
      <alignment horizontal="center" vertical="center" shrinkToFit="1"/>
      <protection locked="0"/>
    </xf>
    <xf numFmtId="0" fontId="75" fillId="0" borderId="5" xfId="0" applyFont="1" applyBorder="1" applyAlignment="1" applyProtection="1">
      <alignment horizontal="center" vertical="center" shrinkToFit="1"/>
      <protection locked="0"/>
    </xf>
    <xf numFmtId="0" fontId="75" fillId="0" borderId="11"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shrinkToFit="1"/>
      <protection locked="0"/>
    </xf>
    <xf numFmtId="0" fontId="29" fillId="0" borderId="25" xfId="0" applyFont="1" applyBorder="1" applyAlignment="1" applyProtection="1">
      <alignment vertical="center" shrinkToFit="1"/>
      <protection locked="0"/>
    </xf>
    <xf numFmtId="0" fontId="29" fillId="0" borderId="14" xfId="0" applyFont="1" applyBorder="1" applyAlignment="1" applyProtection="1">
      <alignment horizontal="left" vertical="center" shrinkToFit="1"/>
      <protection locked="0"/>
    </xf>
    <xf numFmtId="0" fontId="29" fillId="0" borderId="15" xfId="0" applyFont="1" applyBorder="1" applyAlignment="1" applyProtection="1">
      <alignment horizontal="left" vertical="center" shrinkToFit="1"/>
      <protection locked="0"/>
    </xf>
    <xf numFmtId="0" fontId="29" fillId="0" borderId="16" xfId="0" applyFont="1" applyBorder="1" applyAlignment="1" applyProtection="1">
      <alignment horizontal="left" vertical="center" shrinkToFit="1"/>
      <protection locked="0"/>
    </xf>
    <xf numFmtId="0" fontId="29" fillId="0" borderId="33" xfId="0" applyFont="1" applyBorder="1" applyAlignment="1" applyProtection="1">
      <alignment vertical="center" shrinkToFit="1"/>
      <protection locked="0"/>
    </xf>
    <xf numFmtId="0" fontId="26" fillId="0" borderId="18"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34" xfId="0" applyFont="1" applyBorder="1" applyAlignment="1" applyProtection="1">
      <alignment horizontal="center" vertical="center" shrinkToFit="1"/>
      <protection locked="0"/>
    </xf>
    <xf numFmtId="0" fontId="26" fillId="0" borderId="35" xfId="0"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shrinkToFit="1"/>
      <protection locked="0"/>
    </xf>
    <xf numFmtId="57" fontId="29" fillId="0" borderId="21" xfId="0" applyNumberFormat="1"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xf>
    <xf numFmtId="0" fontId="7" fillId="0" borderId="27" xfId="0" applyFont="1" applyBorder="1" applyAlignment="1" applyProtection="1">
      <alignment horizontal="center" vertical="center"/>
    </xf>
    <xf numFmtId="0" fontId="44" fillId="0" borderId="33" xfId="0" applyFont="1" applyBorder="1" applyAlignment="1" applyProtection="1">
      <alignment horizontal="center" vertical="center" shrinkToFit="1"/>
    </xf>
    <xf numFmtId="0" fontId="29" fillId="0" borderId="14"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25" xfId="0" applyFont="1" applyBorder="1" applyAlignment="1" applyProtection="1">
      <alignment horizontal="center" vertical="center"/>
      <protection locked="0"/>
    </xf>
    <xf numFmtId="0" fontId="76" fillId="0" borderId="5" xfId="0" applyFont="1" applyBorder="1" applyAlignment="1" applyProtection="1">
      <alignment horizontal="center" shrinkToFit="1"/>
      <protection locked="0"/>
    </xf>
    <xf numFmtId="0" fontId="76" fillId="0" borderId="5" xfId="0" applyFont="1" applyBorder="1" applyAlignment="1" applyProtection="1">
      <alignment horizontal="center" vertical="center" shrinkToFit="1"/>
      <protection locked="0"/>
    </xf>
    <xf numFmtId="0" fontId="43" fillId="0" borderId="23" xfId="0" applyFont="1" applyBorder="1" applyAlignment="1" applyProtection="1">
      <alignment horizontal="center" vertical="center" shrinkToFit="1"/>
    </xf>
    <xf numFmtId="0" fontId="43" fillId="0" borderId="27" xfId="0" applyFont="1" applyBorder="1" applyAlignment="1" applyProtection="1">
      <alignment horizontal="center" vertical="center" shrinkToFit="1"/>
    </xf>
    <xf numFmtId="0" fontId="53" fillId="0" borderId="38" xfId="0" applyFont="1" applyBorder="1" applyAlignment="1" applyProtection="1">
      <alignment horizontal="left" vertical="center" shrinkToFit="1"/>
      <protection locked="0"/>
    </xf>
    <xf numFmtId="0" fontId="53" fillId="0" borderId="22" xfId="0" applyFont="1" applyBorder="1" applyAlignment="1" applyProtection="1">
      <alignment horizontal="left" vertical="center" shrinkToFit="1"/>
      <protection locked="0"/>
    </xf>
    <xf numFmtId="0" fontId="29" fillId="0" borderId="10"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0" xfId="0" applyFont="1" applyAlignment="1" applyProtection="1">
      <alignment horizontal="distributed" shrinkToFit="1"/>
    </xf>
    <xf numFmtId="0" fontId="26" fillId="0" borderId="0" xfId="0" applyFont="1" applyAlignment="1" applyProtection="1">
      <alignment horizontal="right" vertical="center"/>
    </xf>
    <xf numFmtId="0" fontId="43" fillId="0" borderId="5" xfId="0" applyFont="1" applyBorder="1" applyAlignment="1" applyProtection="1">
      <alignment horizontal="center" shrinkToFit="1"/>
      <protection locked="0"/>
    </xf>
    <xf numFmtId="0" fontId="29" fillId="0" borderId="0" xfId="0" applyFont="1" applyAlignment="1" applyProtection="1">
      <alignment horizontal="distributed"/>
    </xf>
    <xf numFmtId="0" fontId="29" fillId="0" borderId="26" xfId="0" applyFont="1" applyBorder="1" applyAlignment="1" applyProtection="1">
      <alignment horizontal="center" vertical="center" shrinkToFit="1"/>
    </xf>
    <xf numFmtId="0" fontId="29" fillId="0" borderId="21" xfId="0" applyFont="1" applyBorder="1" applyAlignment="1" applyProtection="1">
      <alignment horizontal="center" vertical="center" shrinkToFit="1"/>
    </xf>
    <xf numFmtId="0" fontId="39" fillId="0" borderId="24" xfId="0" applyFont="1" applyBorder="1" applyAlignment="1" applyProtection="1">
      <alignment vertical="center" shrinkToFit="1"/>
      <protection locked="0"/>
    </xf>
    <xf numFmtId="0" fontId="39" fillId="0" borderId="27" xfId="0" applyFont="1" applyBorder="1" applyAlignment="1" applyProtection="1">
      <alignment vertical="center" shrinkToFit="1"/>
      <protection locked="0"/>
    </xf>
    <xf numFmtId="0" fontId="39" fillId="0" borderId="13" xfId="0" applyFont="1" applyBorder="1" applyAlignment="1" applyProtection="1">
      <alignment vertical="center" shrinkToFit="1"/>
      <protection locked="0"/>
    </xf>
    <xf numFmtId="0" fontId="39" fillId="0" borderId="20" xfId="0" applyFont="1" applyBorder="1" applyAlignment="1" applyProtection="1">
      <alignment vertical="center" shrinkToFit="1"/>
      <protection locked="0"/>
    </xf>
    <xf numFmtId="0" fontId="29" fillId="0" borderId="0" xfId="0" applyFont="1" applyAlignment="1" applyProtection="1">
      <alignment horizontal="right" vertical="center" shrinkToFit="1"/>
    </xf>
    <xf numFmtId="0" fontId="39" fillId="0" borderId="18" xfId="0" applyFont="1" applyBorder="1" applyAlignment="1" applyProtection="1">
      <alignment horizontal="center" vertical="center" shrinkToFit="1"/>
    </xf>
    <xf numFmtId="0" fontId="39" fillId="0" borderId="4" xfId="0" applyFont="1" applyBorder="1" applyAlignment="1" applyProtection="1">
      <alignment horizontal="center" vertical="center" shrinkToFit="1"/>
    </xf>
    <xf numFmtId="0" fontId="39" fillId="0" borderId="10" xfId="0" applyFont="1" applyBorder="1" applyAlignment="1" applyProtection="1">
      <alignment horizontal="center" vertical="center" shrinkToFit="1"/>
    </xf>
    <xf numFmtId="0" fontId="39" fillId="0" borderId="5" xfId="0" applyFont="1" applyBorder="1" applyAlignment="1" applyProtection="1">
      <alignment horizontal="center" vertical="center" shrinkToFit="1"/>
    </xf>
    <xf numFmtId="0" fontId="39" fillId="0" borderId="4" xfId="0" applyFont="1" applyBorder="1" applyAlignment="1" applyProtection="1">
      <alignment horizontal="left" vertical="center" wrapText="1" shrinkToFit="1"/>
      <protection locked="0"/>
    </xf>
    <xf numFmtId="0" fontId="39" fillId="0" borderId="28" xfId="0" applyFont="1" applyBorder="1" applyAlignment="1" applyProtection="1">
      <alignment horizontal="left" vertical="center" wrapText="1" shrinkToFit="1"/>
      <protection locked="0"/>
    </xf>
    <xf numFmtId="0" fontId="39" fillId="0" borderId="5" xfId="0" applyFont="1" applyBorder="1" applyAlignment="1" applyProtection="1">
      <alignment horizontal="left" vertical="center" wrapText="1" shrinkToFit="1"/>
      <protection locked="0"/>
    </xf>
    <xf numFmtId="0" fontId="39" fillId="0" borderId="11" xfId="0" applyFont="1" applyBorder="1" applyAlignment="1" applyProtection="1">
      <alignment horizontal="left" vertical="center" wrapText="1" shrinkToFit="1"/>
      <protection locked="0"/>
    </xf>
    <xf numFmtId="0" fontId="39" fillId="0" borderId="56" xfId="0" applyFont="1" applyBorder="1" applyAlignment="1" applyProtection="1">
      <alignment horizontal="left" vertical="center" shrinkToFit="1"/>
      <protection locked="0"/>
    </xf>
    <xf numFmtId="0" fontId="39" fillId="0" borderId="57"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1" xfId="0" applyFont="1" applyBorder="1" applyAlignment="1" applyProtection="1">
      <alignment horizontal="left" vertical="center" shrinkToFit="1"/>
      <protection locked="0"/>
    </xf>
    <xf numFmtId="49" fontId="0" fillId="0" borderId="23"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0" fontId="0" fillId="0" borderId="23" xfId="0" applyFont="1" applyBorder="1" applyAlignment="1" applyProtection="1">
      <alignment horizontal="center" vertical="center" shrinkToFit="1"/>
    </xf>
    <xf numFmtId="0" fontId="0" fillId="0" borderId="24"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49" fontId="39" fillId="0" borderId="17" xfId="0" applyNumberFormat="1" applyFont="1" applyBorder="1" applyAlignment="1" applyProtection="1">
      <alignment horizontal="center" vertical="center" shrinkToFit="1"/>
      <protection locked="0"/>
    </xf>
    <xf numFmtId="49" fontId="39" fillId="0" borderId="0" xfId="0" applyNumberFormat="1" applyFont="1" applyBorder="1" applyAlignment="1" applyProtection="1">
      <alignment horizontal="center" vertical="center" shrinkToFit="1"/>
      <protection locked="0"/>
    </xf>
    <xf numFmtId="49" fontId="39" fillId="0" borderId="2" xfId="0" applyNumberFormat="1" applyFont="1" applyBorder="1" applyAlignment="1" applyProtection="1">
      <alignment horizontal="center" vertical="center" shrinkToFit="1"/>
      <protection locked="0"/>
    </xf>
    <xf numFmtId="49" fontId="39" fillId="0" borderId="10" xfId="0" applyNumberFormat="1" applyFont="1" applyBorder="1" applyAlignment="1" applyProtection="1">
      <alignment horizontal="center" vertical="center" shrinkToFit="1"/>
      <protection locked="0"/>
    </xf>
    <xf numFmtId="49" fontId="39" fillId="0" borderId="5" xfId="0" applyNumberFormat="1" applyFont="1" applyBorder="1" applyAlignment="1" applyProtection="1">
      <alignment horizontal="center" vertical="center" shrinkToFit="1"/>
      <protection locked="0"/>
    </xf>
    <xf numFmtId="49" fontId="39" fillId="0" borderId="11" xfId="0" applyNumberFormat="1" applyFont="1" applyBorder="1" applyAlignment="1" applyProtection="1">
      <alignment horizontal="center" vertical="center" shrinkToFit="1"/>
      <protection locked="0"/>
    </xf>
    <xf numFmtId="57" fontId="44" fillId="0" borderId="18" xfId="0" applyNumberFormat="1" applyFont="1" applyBorder="1" applyAlignment="1" applyProtection="1">
      <alignment horizontal="center" vertical="center" shrinkToFit="1"/>
      <protection locked="0"/>
    </xf>
    <xf numFmtId="57" fontId="44" fillId="0" borderId="4" xfId="0" applyNumberFormat="1" applyFont="1" applyBorder="1" applyAlignment="1" applyProtection="1">
      <alignment horizontal="center" vertical="center" shrinkToFit="1"/>
      <protection locked="0"/>
    </xf>
    <xf numFmtId="57" fontId="44" fillId="0" borderId="28" xfId="0" applyNumberFormat="1" applyFont="1" applyBorder="1" applyAlignment="1" applyProtection="1">
      <alignment horizontal="center" vertical="center" shrinkToFit="1"/>
      <protection locked="0"/>
    </xf>
    <xf numFmtId="0" fontId="29" fillId="0" borderId="91" xfId="0" applyFont="1" applyBorder="1" applyAlignment="1" applyProtection="1">
      <alignment horizontal="center" vertical="center" shrinkToFit="1"/>
    </xf>
    <xf numFmtId="0" fontId="29" fillId="0" borderId="88" xfId="0" applyFont="1" applyBorder="1" applyAlignment="1" applyProtection="1">
      <alignment horizontal="center" vertical="center" shrinkToFit="1"/>
    </xf>
    <xf numFmtId="0" fontId="29" fillId="0" borderId="88" xfId="0" applyFont="1" applyBorder="1" applyAlignment="1" applyProtection="1">
      <alignment horizontal="left" vertical="center" shrinkToFit="1"/>
      <protection locked="0"/>
    </xf>
    <xf numFmtId="0" fontId="29" fillId="0" borderId="92" xfId="0" applyFont="1" applyBorder="1" applyAlignment="1" applyProtection="1">
      <alignment horizontal="left" vertical="center" shrinkToFit="1"/>
      <protection locked="0"/>
    </xf>
    <xf numFmtId="0" fontId="29" fillId="0" borderId="10"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55" xfId="0" applyFont="1" applyBorder="1" applyAlignment="1" applyProtection="1">
      <alignment horizontal="center" vertical="center"/>
    </xf>
    <xf numFmtId="0" fontId="29" fillId="0" borderId="56" xfId="0" applyFont="1" applyBorder="1" applyAlignment="1" applyProtection="1">
      <alignment horizontal="center" vertical="center"/>
    </xf>
    <xf numFmtId="0" fontId="29" fillId="0" borderId="57" xfId="0" applyFont="1" applyBorder="1" applyAlignment="1" applyProtection="1">
      <alignment horizontal="center" vertical="center"/>
    </xf>
    <xf numFmtId="0" fontId="29" fillId="0" borderId="88" xfId="0" applyFont="1" applyBorder="1" applyAlignment="1" applyProtection="1">
      <alignment horizontal="left" vertical="top" shrinkToFit="1"/>
      <protection locked="0"/>
    </xf>
    <xf numFmtId="0" fontId="29" fillId="0" borderId="92" xfId="0" applyFont="1" applyBorder="1" applyAlignment="1" applyProtection="1">
      <alignment horizontal="left" vertical="top" shrinkToFit="1"/>
      <protection locked="0"/>
    </xf>
    <xf numFmtId="0" fontId="29" fillId="0" borderId="97" xfId="0" applyFont="1" applyBorder="1" applyAlignment="1" applyProtection="1">
      <alignment horizontal="left" vertical="center" shrinkToFit="1"/>
      <protection locked="0"/>
    </xf>
    <xf numFmtId="0" fontId="29" fillId="0" borderId="98" xfId="0" applyFont="1" applyBorder="1" applyAlignment="1" applyProtection="1">
      <alignment horizontal="left" vertical="center" shrinkToFit="1"/>
      <protection locked="0"/>
    </xf>
    <xf numFmtId="0" fontId="29" fillId="0" borderId="18" xfId="0" applyFont="1" applyBorder="1" applyAlignment="1" applyProtection="1">
      <alignment horizontal="center" vertical="center" textRotation="255"/>
    </xf>
    <xf numFmtId="0" fontId="29" fillId="0" borderId="28" xfId="0" applyFont="1" applyBorder="1" applyAlignment="1" applyProtection="1">
      <alignment horizontal="center" vertical="center" textRotation="255"/>
    </xf>
    <xf numFmtId="0" fontId="29" fillId="0" borderId="10" xfId="0" applyFont="1" applyBorder="1" applyAlignment="1" applyProtection="1">
      <alignment horizontal="center" vertical="center" textRotation="255"/>
    </xf>
    <xf numFmtId="0" fontId="29" fillId="0" borderId="11" xfId="0" applyFont="1" applyBorder="1" applyAlignment="1" applyProtection="1">
      <alignment horizontal="center" vertical="center" textRotation="255"/>
    </xf>
    <xf numFmtId="0" fontId="29" fillId="0" borderId="18" xfId="0" applyFont="1" applyBorder="1" applyAlignment="1" applyProtection="1">
      <alignment horizontal="center" vertical="center" shrinkToFit="1"/>
      <protection locked="0"/>
    </xf>
    <xf numFmtId="0" fontId="29" fillId="0" borderId="4"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textRotation="255" shrinkToFit="1"/>
    </xf>
    <xf numFmtId="49" fontId="39" fillId="0" borderId="21" xfId="0" applyNumberFormat="1" applyFont="1" applyBorder="1" applyAlignment="1" applyProtection="1">
      <alignment horizontal="center" vertical="center" textRotation="255" shrinkToFit="1"/>
    </xf>
    <xf numFmtId="0" fontId="29" fillId="0" borderId="26" xfId="0" applyFont="1" applyBorder="1" applyAlignment="1" applyProtection="1">
      <alignment horizontal="center" vertical="center" textRotation="255"/>
    </xf>
    <xf numFmtId="0" fontId="29" fillId="0" borderId="21" xfId="0" applyFont="1" applyBorder="1" applyAlignment="1" applyProtection="1">
      <alignment horizontal="center" vertical="center" textRotation="255"/>
    </xf>
    <xf numFmtId="49" fontId="39" fillId="0" borderId="120" xfId="0" applyNumberFormat="1" applyFont="1" applyBorder="1" applyAlignment="1" applyProtection="1">
      <alignment horizontal="center" vertical="center" textRotation="255" shrinkToFit="1"/>
    </xf>
    <xf numFmtId="49" fontId="39" fillId="0" borderId="121" xfId="0" applyNumberFormat="1" applyFont="1" applyBorder="1" applyAlignment="1" applyProtection="1">
      <alignment horizontal="center" vertical="center" textRotation="255" shrinkToFit="1"/>
    </xf>
    <xf numFmtId="0" fontId="29" fillId="0" borderId="10" xfId="0" applyFont="1" applyBorder="1" applyAlignment="1" applyProtection="1">
      <alignment horizontal="distributed" vertical="center" indent="1"/>
    </xf>
    <xf numFmtId="0" fontId="29" fillId="0" borderId="5" xfId="0" applyFont="1" applyBorder="1" applyAlignment="1" applyProtection="1">
      <alignment horizontal="distributed" vertical="center" indent="1"/>
    </xf>
    <xf numFmtId="0" fontId="29" fillId="0" borderId="11" xfId="0" applyFont="1" applyBorder="1" applyAlignment="1" applyProtection="1">
      <alignment horizontal="distributed" vertical="center" indent="1"/>
    </xf>
    <xf numFmtId="49" fontId="39" fillId="0" borderId="18" xfId="0" applyNumberFormat="1" applyFont="1" applyBorder="1" applyAlignment="1" applyProtection="1">
      <alignment horizontal="center" vertical="center" shrinkToFit="1"/>
      <protection locked="0"/>
    </xf>
    <xf numFmtId="49" fontId="39" fillId="0" borderId="4" xfId="0" applyNumberFormat="1" applyFont="1" applyBorder="1" applyAlignment="1" applyProtection="1">
      <alignment horizontal="center" vertical="center" shrinkToFit="1"/>
      <protection locked="0"/>
    </xf>
    <xf numFmtId="49" fontId="39" fillId="0" borderId="28" xfId="0" applyNumberFormat="1"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xf>
    <xf numFmtId="49" fontId="39" fillId="0" borderId="21" xfId="0" applyNumberFormat="1" applyFont="1" applyBorder="1" applyAlignment="1" applyProtection="1">
      <alignment horizontal="center" vertical="center"/>
    </xf>
    <xf numFmtId="57" fontId="44" fillId="0" borderId="55" xfId="0" applyNumberFormat="1" applyFont="1" applyBorder="1" applyAlignment="1" applyProtection="1">
      <alignment horizontal="center" vertical="center" shrinkToFit="1"/>
      <protection locked="0"/>
    </xf>
    <xf numFmtId="57" fontId="44" fillId="0" borderId="56" xfId="0" applyNumberFormat="1" applyFont="1" applyBorder="1" applyAlignment="1" applyProtection="1">
      <alignment horizontal="center" vertical="center" shrinkToFit="1"/>
      <protection locked="0"/>
    </xf>
    <xf numFmtId="57" fontId="44" fillId="0" borderId="57" xfId="0" applyNumberFormat="1"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xf>
    <xf numFmtId="0" fontId="40" fillId="0" borderId="5" xfId="0" applyFont="1" applyBorder="1" applyAlignment="1" applyProtection="1">
      <alignment horizontal="center" vertical="center" shrinkToFit="1"/>
    </xf>
    <xf numFmtId="49" fontId="42" fillId="0" borderId="26" xfId="0" applyNumberFormat="1" applyFont="1" applyBorder="1" applyAlignment="1" applyProtection="1">
      <alignment horizontal="center" vertical="center" textRotation="255" wrapText="1"/>
    </xf>
    <xf numFmtId="49" fontId="42" fillId="0" borderId="21" xfId="0" applyNumberFormat="1" applyFont="1" applyBorder="1" applyAlignment="1" applyProtection="1">
      <alignment horizontal="center" vertical="center" textRotation="255" wrapText="1"/>
    </xf>
    <xf numFmtId="49" fontId="39" fillId="0" borderId="26" xfId="0" applyNumberFormat="1" applyFont="1" applyBorder="1" applyAlignment="1" applyProtection="1">
      <alignment horizontal="center" vertical="center" shrinkToFit="1"/>
      <protection locked="0"/>
    </xf>
    <xf numFmtId="49" fontId="39" fillId="0" borderId="21" xfId="0" applyNumberFormat="1" applyFont="1" applyBorder="1" applyAlignment="1" applyProtection="1">
      <alignment horizontal="center" vertical="center" shrinkToFit="1"/>
      <protection locked="0"/>
    </xf>
    <xf numFmtId="0" fontId="40" fillId="0" borderId="49" xfId="0" applyFont="1" applyBorder="1" applyAlignment="1" applyProtection="1">
      <alignment horizontal="center" vertical="center" shrinkToFit="1"/>
    </xf>
    <xf numFmtId="0" fontId="40" fillId="0" borderId="50" xfId="0" applyFont="1" applyBorder="1" applyAlignment="1" applyProtection="1">
      <alignment horizontal="center" vertical="center" shrinkToFit="1"/>
    </xf>
    <xf numFmtId="57" fontId="44" fillId="0" borderId="45" xfId="0" applyNumberFormat="1" applyFont="1" applyBorder="1" applyAlignment="1" applyProtection="1">
      <alignment horizontal="center" vertical="center" shrinkToFit="1"/>
      <protection locked="0"/>
    </xf>
    <xf numFmtId="57" fontId="44" fillId="0" borderId="3" xfId="0" applyNumberFormat="1" applyFont="1" applyBorder="1" applyAlignment="1" applyProtection="1">
      <alignment horizontal="center" vertical="center" shrinkToFit="1"/>
      <protection locked="0"/>
    </xf>
    <xf numFmtId="57" fontId="44" fillId="0" borderId="46" xfId="0" applyNumberFormat="1" applyFont="1" applyBorder="1" applyAlignment="1" applyProtection="1">
      <alignment horizontal="center" vertical="center" shrinkToFit="1"/>
      <protection locked="0"/>
    </xf>
    <xf numFmtId="0" fontId="75" fillId="0" borderId="17" xfId="0" applyFont="1" applyBorder="1" applyAlignment="1" applyProtection="1">
      <alignment horizontal="center" vertical="center" shrinkToFit="1"/>
      <protection locked="0"/>
    </xf>
    <xf numFmtId="0" fontId="75" fillId="0" borderId="0" xfId="0" applyFont="1" applyBorder="1" applyAlignment="1" applyProtection="1">
      <alignment horizontal="center" vertical="center" shrinkToFit="1"/>
      <protection locked="0"/>
    </xf>
    <xf numFmtId="0" fontId="75" fillId="0" borderId="2" xfId="0" applyFont="1" applyBorder="1" applyAlignment="1" applyProtection="1">
      <alignment horizontal="center" vertical="center" shrinkToFit="1"/>
      <protection locked="0"/>
    </xf>
    <xf numFmtId="0" fontId="76" fillId="0" borderId="0" xfId="0" applyFont="1" applyAlignment="1" applyProtection="1">
      <alignment horizontal="center" vertical="center" shrinkToFit="1"/>
      <protection locked="0"/>
    </xf>
    <xf numFmtId="0" fontId="29" fillId="0" borderId="0" xfId="0" applyFont="1" applyAlignment="1" applyProtection="1">
      <alignment horizontal="distributed" vertical="center"/>
    </xf>
    <xf numFmtId="0" fontId="77" fillId="0" borderId="17" xfId="0" applyFont="1" applyBorder="1" applyAlignment="1" applyProtection="1">
      <alignment horizontal="center" vertical="center" shrinkToFit="1"/>
      <protection locked="0"/>
    </xf>
    <xf numFmtId="0" fontId="77" fillId="0" borderId="0" xfId="0" applyFont="1" applyBorder="1" applyAlignment="1" applyProtection="1">
      <alignment horizontal="center" vertical="center" shrinkToFit="1"/>
      <protection locked="0"/>
    </xf>
    <xf numFmtId="0" fontId="29" fillId="0" borderId="0" xfId="0" applyFont="1" applyBorder="1" applyAlignment="1" applyProtection="1">
      <alignment horizontal="distributed" vertical="center"/>
    </xf>
    <xf numFmtId="0" fontId="39" fillId="0" borderId="18" xfId="0" applyFont="1" applyBorder="1" applyAlignment="1" applyProtection="1">
      <alignment horizontal="left" vertical="center" wrapText="1" shrinkToFit="1"/>
    </xf>
    <xf numFmtId="0" fontId="39" fillId="0" borderId="4" xfId="0" applyFont="1" applyBorder="1" applyAlignment="1" applyProtection="1">
      <alignment horizontal="left" vertical="center" wrapText="1" shrinkToFit="1"/>
    </xf>
    <xf numFmtId="0" fontId="39" fillId="0" borderId="10" xfId="0" applyFont="1" applyBorder="1" applyAlignment="1" applyProtection="1">
      <alignment horizontal="left" vertical="center" wrapText="1" shrinkToFit="1"/>
    </xf>
    <xf numFmtId="0" fontId="39" fillId="0" borderId="5" xfId="0" applyFont="1" applyBorder="1" applyAlignment="1" applyProtection="1">
      <alignment horizontal="left" vertical="center" wrapText="1" shrinkToFit="1"/>
    </xf>
    <xf numFmtId="0" fontId="26" fillId="0" borderId="11" xfId="0" applyFont="1" applyBorder="1" applyAlignment="1" applyProtection="1">
      <alignment horizontal="center" vertical="center"/>
    </xf>
    <xf numFmtId="0" fontId="71" fillId="0" borderId="18" xfId="0" applyFont="1" applyBorder="1" applyAlignment="1" applyProtection="1">
      <alignment horizontal="center" vertical="center" shrinkToFit="1"/>
      <protection locked="0"/>
    </xf>
    <xf numFmtId="0" fontId="71" fillId="0" borderId="4" xfId="0" applyFont="1" applyBorder="1" applyAlignment="1" applyProtection="1">
      <alignment horizontal="center" vertical="center" shrinkToFit="1"/>
      <protection locked="0"/>
    </xf>
    <xf numFmtId="0" fontId="71" fillId="0" borderId="10" xfId="0" applyFont="1" applyBorder="1" applyAlignment="1" applyProtection="1">
      <alignment horizontal="center" vertical="center" shrinkToFit="1"/>
      <protection locked="0"/>
    </xf>
    <xf numFmtId="0" fontId="71" fillId="0" borderId="5" xfId="0" applyFont="1" applyBorder="1" applyAlignment="1" applyProtection="1">
      <alignment horizontal="center" vertical="center" shrinkToFit="1"/>
      <protection locked="0"/>
    </xf>
    <xf numFmtId="0" fontId="29" fillId="0" borderId="49" xfId="0" applyFont="1" applyBorder="1" applyAlignment="1" applyProtection="1">
      <alignment horizontal="center" vertical="center"/>
    </xf>
    <xf numFmtId="0" fontId="29" fillId="0" borderId="50"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56" xfId="0" applyFont="1" applyBorder="1" applyAlignment="1" applyProtection="1">
      <alignment horizontal="left" vertical="center" wrapText="1" shrinkToFit="1"/>
      <protection locked="0"/>
    </xf>
    <xf numFmtId="0" fontId="29" fillId="0" borderId="57" xfId="0" applyFont="1" applyBorder="1" applyAlignment="1" applyProtection="1">
      <alignment horizontal="left" vertical="center" wrapText="1" shrinkToFit="1"/>
      <protection locked="0"/>
    </xf>
    <xf numFmtId="0" fontId="29" fillId="0" borderId="55" xfId="0" applyFont="1" applyBorder="1" applyAlignment="1" applyProtection="1">
      <alignment horizontal="left" vertical="center" shrinkToFit="1"/>
    </xf>
    <xf numFmtId="0" fontId="29" fillId="0" borderId="56" xfId="0" applyFont="1" applyBorder="1" applyAlignment="1" applyProtection="1">
      <alignment horizontal="left" vertical="center" shrinkToFit="1"/>
    </xf>
    <xf numFmtId="0" fontId="29" fillId="0" borderId="49" xfId="0" applyFont="1" applyBorder="1" applyAlignment="1" applyProtection="1">
      <alignment horizontal="left" vertical="center" shrinkToFit="1"/>
    </xf>
    <xf numFmtId="0" fontId="29" fillId="0" borderId="50" xfId="0" applyFont="1" applyBorder="1" applyAlignment="1" applyProtection="1">
      <alignment horizontal="left" vertical="center" shrinkToFit="1"/>
    </xf>
    <xf numFmtId="0" fontId="29" fillId="0" borderId="50" xfId="0" applyFont="1" applyBorder="1" applyAlignment="1" applyProtection="1">
      <alignment horizontal="left" vertical="center" shrinkToFit="1"/>
      <protection locked="0"/>
    </xf>
    <xf numFmtId="0" fontId="29" fillId="0" borderId="51" xfId="0" applyFont="1" applyBorder="1" applyAlignment="1" applyProtection="1">
      <alignment horizontal="left" vertical="center" shrinkToFit="1"/>
      <protection locked="0"/>
    </xf>
    <xf numFmtId="0" fontId="30" fillId="0" borderId="18"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52"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53"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154" xfId="0" applyFont="1" applyFill="1" applyBorder="1" applyAlignment="1" applyProtection="1">
      <alignment horizontal="left" vertical="center" wrapText="1"/>
    </xf>
    <xf numFmtId="0" fontId="30" fillId="0" borderId="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76" fillId="0" borderId="0" xfId="0" applyFont="1" applyBorder="1" applyAlignment="1" applyProtection="1">
      <alignment horizontal="center" vertical="center" shrinkToFit="1"/>
      <protection locked="0"/>
    </xf>
    <xf numFmtId="0" fontId="51" fillId="0" borderId="49" xfId="0" applyFont="1" applyBorder="1" applyAlignment="1" applyProtection="1">
      <alignment horizontal="center" vertical="center" shrinkToFit="1"/>
    </xf>
    <xf numFmtId="0" fontId="51" fillId="0" borderId="50" xfId="0" applyFont="1" applyBorder="1" applyAlignment="1" applyProtection="1">
      <alignment horizontal="center" vertical="center" shrinkToFit="1"/>
    </xf>
    <xf numFmtId="0" fontId="29" fillId="0" borderId="4" xfId="0" applyFont="1" applyBorder="1" applyAlignment="1" applyProtection="1">
      <alignment horizontal="left" vertical="center" wrapText="1" shrinkToFit="1"/>
      <protection locked="0"/>
    </xf>
    <xf numFmtId="0" fontId="29" fillId="0" borderId="28" xfId="0" applyFont="1" applyBorder="1" applyAlignment="1" applyProtection="1">
      <alignment horizontal="left" vertical="center" wrapText="1" shrinkToFit="1"/>
      <protection locked="0"/>
    </xf>
    <xf numFmtId="0" fontId="29" fillId="0" borderId="5" xfId="0" applyFont="1" applyBorder="1" applyAlignment="1" applyProtection="1">
      <alignment horizontal="left" vertical="center" wrapText="1" shrinkToFit="1"/>
      <protection locked="0"/>
    </xf>
    <xf numFmtId="0" fontId="29" fillId="0" borderId="11" xfId="0" applyFont="1" applyBorder="1" applyAlignment="1" applyProtection="1">
      <alignment horizontal="left" vertical="center" wrapText="1" shrinkToFit="1"/>
      <protection locked="0"/>
    </xf>
    <xf numFmtId="0" fontId="67" fillId="0" borderId="7" xfId="0" applyFont="1" applyBorder="1" applyAlignment="1" applyProtection="1">
      <alignment horizontal="center" vertical="center" shrinkToFit="1"/>
      <protection locked="0"/>
    </xf>
    <xf numFmtId="0" fontId="67" fillId="0" borderId="8" xfId="0" applyFont="1" applyBorder="1" applyAlignment="1" applyProtection="1">
      <alignment horizontal="center" vertical="center" shrinkToFit="1"/>
      <protection locked="0"/>
    </xf>
    <xf numFmtId="0" fontId="67" fillId="0" borderId="9"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2" xfId="0" applyFont="1" applyBorder="1" applyAlignment="1" applyProtection="1">
      <alignment horizontal="center" vertical="center" shrinkToFit="1"/>
      <protection locked="0"/>
    </xf>
    <xf numFmtId="0" fontId="67" fillId="0" borderId="10"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xf>
    <xf numFmtId="0" fontId="29" fillId="0" borderId="21" xfId="0" applyFont="1" applyBorder="1" applyAlignment="1" applyProtection="1">
      <alignment horizontal="center" vertical="center"/>
    </xf>
    <xf numFmtId="49" fontId="44" fillId="0" borderId="26" xfId="0" applyNumberFormat="1" applyFont="1" applyBorder="1" applyAlignment="1" applyProtection="1">
      <alignment horizontal="center" vertical="center" shrinkToFit="1"/>
      <protection locked="0"/>
    </xf>
    <xf numFmtId="49" fontId="44" fillId="0" borderId="21" xfId="0" applyNumberFormat="1"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wrapText="1"/>
    </xf>
    <xf numFmtId="49" fontId="39" fillId="0" borderId="22" xfId="0" applyNumberFormat="1" applyFont="1" applyBorder="1" applyAlignment="1" applyProtection="1">
      <alignment horizontal="center" vertical="center" wrapText="1"/>
    </xf>
    <xf numFmtId="49" fontId="39" fillId="0" borderId="21" xfId="0" applyNumberFormat="1" applyFont="1" applyBorder="1" applyAlignment="1" applyProtection="1">
      <alignment horizontal="center" vertical="center" wrapText="1"/>
    </xf>
    <xf numFmtId="49" fontId="40" fillId="0" borderId="18" xfId="0" applyNumberFormat="1" applyFont="1" applyBorder="1" applyAlignment="1" applyProtection="1">
      <alignment horizontal="center" vertical="center" shrinkToFit="1"/>
      <protection locked="0"/>
    </xf>
    <xf numFmtId="49" fontId="40" fillId="0" borderId="4" xfId="0" applyNumberFormat="1" applyFont="1" applyBorder="1" applyAlignment="1" applyProtection="1">
      <alignment horizontal="center" vertical="center" shrinkToFit="1"/>
      <protection locked="0"/>
    </xf>
    <xf numFmtId="49" fontId="40" fillId="0" borderId="28" xfId="0" applyNumberFormat="1" applyFont="1" applyBorder="1" applyAlignment="1" applyProtection="1">
      <alignment horizontal="center" vertical="center" shrinkToFit="1"/>
      <protection locked="0"/>
    </xf>
    <xf numFmtId="49" fontId="40" fillId="0" borderId="10" xfId="0" applyNumberFormat="1" applyFont="1" applyBorder="1" applyAlignment="1" applyProtection="1">
      <alignment horizontal="center" vertical="center" shrinkToFit="1"/>
      <protection locked="0"/>
    </xf>
    <xf numFmtId="49" fontId="40" fillId="0" borderId="5" xfId="0" applyNumberFormat="1" applyFont="1" applyBorder="1" applyAlignment="1" applyProtection="1">
      <alignment horizontal="center" vertical="center" shrinkToFit="1"/>
      <protection locked="0"/>
    </xf>
    <xf numFmtId="49" fontId="40" fillId="0" borderId="11" xfId="0" applyNumberFormat="1" applyFont="1" applyBorder="1" applyAlignment="1" applyProtection="1">
      <alignment horizontal="center" vertical="center" shrinkToFit="1"/>
      <protection locked="0"/>
    </xf>
    <xf numFmtId="0" fontId="76" fillId="0" borderId="17" xfId="0" applyFont="1" applyBorder="1" applyAlignment="1" applyProtection="1">
      <alignment horizontal="center" vertical="center" shrinkToFit="1"/>
      <protection locked="0"/>
    </xf>
    <xf numFmtId="0" fontId="29" fillId="0" borderId="0" xfId="0" applyFont="1" applyAlignment="1" applyProtection="1">
      <alignment horizontal="left" vertical="center" shrinkToFit="1"/>
    </xf>
    <xf numFmtId="49" fontId="39" fillId="0" borderId="22" xfId="0" applyNumberFormat="1" applyFont="1" applyBorder="1" applyAlignment="1" applyProtection="1">
      <alignment horizontal="center" vertical="center"/>
    </xf>
    <xf numFmtId="49" fontId="40" fillId="0" borderId="17" xfId="0" applyNumberFormat="1" applyFont="1" applyBorder="1" applyAlignment="1" applyProtection="1">
      <alignment horizontal="center" vertical="center" shrinkToFit="1"/>
      <protection locked="0"/>
    </xf>
    <xf numFmtId="49" fontId="40" fillId="0" borderId="0"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49" fontId="44" fillId="0" borderId="22" xfId="0" applyNumberFormat="1" applyFont="1" applyBorder="1" applyAlignment="1" applyProtection="1">
      <alignment horizontal="center" vertical="center" shrinkToFit="1"/>
      <protection locked="0"/>
    </xf>
    <xf numFmtId="0" fontId="29" fillId="0" borderId="39" xfId="0" applyFont="1" applyBorder="1" applyAlignment="1" applyProtection="1">
      <alignment horizontal="center" vertical="center" textRotation="255"/>
    </xf>
    <xf numFmtId="0" fontId="29" fillId="0" borderId="55" xfId="0" applyFont="1" applyBorder="1" applyAlignment="1" applyProtection="1">
      <alignment horizontal="center" vertical="center" shrinkToFit="1"/>
    </xf>
    <xf numFmtId="0" fontId="29" fillId="0" borderId="56" xfId="0" applyFont="1" applyBorder="1" applyAlignment="1" applyProtection="1">
      <alignment horizontal="center" vertical="center" shrinkToFit="1"/>
    </xf>
    <xf numFmtId="0" fontId="29" fillId="0" borderId="57" xfId="0" applyFont="1" applyBorder="1" applyAlignment="1" applyProtection="1">
      <alignment horizontal="center" vertical="center" shrinkToFit="1"/>
    </xf>
    <xf numFmtId="57" fontId="44" fillId="0" borderId="34" xfId="0" applyNumberFormat="1" applyFont="1" applyBorder="1" applyAlignment="1" applyProtection="1">
      <alignment horizontal="center" vertical="center"/>
      <protection locked="0"/>
    </xf>
    <xf numFmtId="57" fontId="44" fillId="0" borderId="35" xfId="0" applyNumberFormat="1" applyFont="1" applyBorder="1" applyAlignment="1" applyProtection="1">
      <alignment horizontal="center" vertical="center"/>
      <protection locked="0"/>
    </xf>
    <xf numFmtId="57" fontId="44" fillId="0" borderId="29" xfId="0" applyNumberFormat="1" applyFont="1" applyBorder="1" applyAlignment="1" applyProtection="1">
      <alignment horizontal="center" vertical="center"/>
      <protection locked="0"/>
    </xf>
    <xf numFmtId="57" fontId="44" fillId="0" borderId="17" xfId="0" applyNumberFormat="1" applyFont="1" applyBorder="1" applyAlignment="1" applyProtection="1">
      <alignment horizontal="center" vertical="center"/>
      <protection locked="0"/>
    </xf>
    <xf numFmtId="57" fontId="44" fillId="0" borderId="0" xfId="0" applyNumberFormat="1" applyFont="1" applyBorder="1" applyAlignment="1" applyProtection="1">
      <alignment horizontal="center" vertical="center"/>
      <protection locked="0"/>
    </xf>
    <xf numFmtId="57" fontId="44" fillId="0" borderId="2" xfId="0" applyNumberFormat="1" applyFont="1" applyBorder="1" applyAlignment="1" applyProtection="1">
      <alignment horizontal="center" vertical="center"/>
      <protection locked="0"/>
    </xf>
    <xf numFmtId="0" fontId="29" fillId="0" borderId="34"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2" xfId="0" applyFont="1" applyBorder="1" applyAlignment="1" applyProtection="1">
      <alignment horizontal="center" vertical="center"/>
    </xf>
    <xf numFmtId="49" fontId="40" fillId="0" borderId="34" xfId="0" applyNumberFormat="1" applyFont="1" applyBorder="1" applyAlignment="1" applyProtection="1">
      <alignment horizontal="center" vertical="center" shrinkToFit="1"/>
      <protection locked="0"/>
    </xf>
    <xf numFmtId="49" fontId="40" fillId="0" borderId="35" xfId="0" applyNumberFormat="1" applyFont="1" applyBorder="1" applyAlignment="1" applyProtection="1">
      <alignment horizontal="center" vertical="center" shrinkToFit="1"/>
      <protection locked="0"/>
    </xf>
    <xf numFmtId="49" fontId="40" fillId="0" borderId="29" xfId="0" applyNumberFormat="1" applyFont="1" applyBorder="1" applyAlignment="1" applyProtection="1">
      <alignment horizontal="center" vertical="center" shrinkToFit="1"/>
      <protection locked="0"/>
    </xf>
    <xf numFmtId="49" fontId="44" fillId="0" borderId="38" xfId="0" applyNumberFormat="1" applyFont="1" applyBorder="1" applyAlignment="1" applyProtection="1">
      <alignment horizontal="center" vertical="center"/>
      <protection locked="0"/>
    </xf>
    <xf numFmtId="49" fontId="44" fillId="0" borderId="22" xfId="0" applyNumberFormat="1" applyFont="1" applyBorder="1" applyAlignment="1" applyProtection="1">
      <alignment horizontal="center" vertical="center"/>
      <protection locked="0"/>
    </xf>
    <xf numFmtId="49" fontId="44" fillId="0" borderId="21" xfId="0" applyNumberFormat="1" applyFont="1" applyBorder="1" applyAlignment="1" applyProtection="1">
      <alignment horizontal="center" vertical="center"/>
      <protection locked="0"/>
    </xf>
    <xf numFmtId="0" fontId="26" fillId="0" borderId="34" xfId="0" applyFont="1" applyBorder="1" applyAlignment="1" applyProtection="1">
      <alignment horizontal="center" vertical="center" shrinkToFit="1"/>
    </xf>
    <xf numFmtId="0" fontId="26" fillId="0" borderId="35" xfId="0" applyFont="1" applyBorder="1" applyAlignment="1" applyProtection="1">
      <alignment horizontal="center" vertical="center" shrinkToFit="1"/>
    </xf>
    <xf numFmtId="0" fontId="26" fillId="0" borderId="45" xfId="0" applyFont="1" applyBorder="1" applyAlignment="1" applyProtection="1">
      <alignment horizontal="center" vertical="center" shrinkToFit="1"/>
    </xf>
    <xf numFmtId="0" fontId="26" fillId="0" borderId="3" xfId="0" applyFont="1" applyBorder="1" applyAlignment="1" applyProtection="1">
      <alignment horizontal="center" vertical="center" shrinkToFit="1"/>
    </xf>
    <xf numFmtId="0" fontId="29" fillId="0" borderId="35" xfId="0" applyFont="1" applyBorder="1" applyAlignment="1" applyProtection="1">
      <alignment horizontal="left" vertical="center" wrapText="1" shrinkToFit="1"/>
      <protection locked="0"/>
    </xf>
    <xf numFmtId="0" fontId="29" fillId="0" borderId="29" xfId="0" applyFont="1" applyBorder="1" applyAlignment="1" applyProtection="1">
      <alignment horizontal="left" vertical="center" wrapText="1" shrinkToFit="1"/>
      <protection locked="0"/>
    </xf>
    <xf numFmtId="0" fontId="29" fillId="0" borderId="3" xfId="0" applyFont="1" applyBorder="1" applyAlignment="1" applyProtection="1">
      <alignment horizontal="left" vertical="center" wrapText="1" shrinkToFit="1"/>
      <protection locked="0"/>
    </xf>
    <xf numFmtId="0" fontId="29" fillId="0" borderId="46" xfId="0" applyFont="1" applyBorder="1" applyAlignment="1" applyProtection="1">
      <alignment horizontal="left" vertical="center" wrapText="1" shrinkToFit="1"/>
      <protection locked="0"/>
    </xf>
    <xf numFmtId="0" fontId="29" fillId="0" borderId="28"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49" xfId="0" applyFont="1" applyBorder="1" applyAlignment="1" applyProtection="1">
      <alignment horizontal="center" vertical="center" shrinkToFit="1"/>
    </xf>
    <xf numFmtId="0" fontId="29" fillId="0" borderId="50" xfId="0" applyFont="1" applyBorder="1" applyAlignment="1" applyProtection="1">
      <alignment horizontal="center" vertical="center" shrinkToFit="1"/>
    </xf>
    <xf numFmtId="0" fontId="26" fillId="0" borderId="49" xfId="0" applyFont="1" applyBorder="1" applyAlignment="1" applyProtection="1">
      <alignment horizontal="center" vertical="center" shrinkToFit="1"/>
    </xf>
    <xf numFmtId="0" fontId="26" fillId="0" borderId="50" xfId="0" applyFont="1" applyBorder="1" applyAlignment="1" applyProtection="1">
      <alignment horizontal="center" vertical="center" shrinkToFit="1"/>
    </xf>
    <xf numFmtId="0" fontId="26" fillId="0" borderId="50" xfId="0" applyFont="1" applyBorder="1" applyAlignment="1" applyProtection="1">
      <alignment horizontal="left" vertical="center" shrinkToFit="1"/>
      <protection locked="0"/>
    </xf>
    <xf numFmtId="0" fontId="26" fillId="0" borderId="51" xfId="0" applyFont="1" applyBorder="1" applyAlignment="1" applyProtection="1">
      <alignment horizontal="left" vertical="center" shrinkToFit="1"/>
      <protection locked="0"/>
    </xf>
    <xf numFmtId="0" fontId="38" fillId="0" borderId="0" xfId="0" applyFont="1" applyAlignment="1" applyProtection="1">
      <alignment horizontal="center" vertical="center"/>
    </xf>
    <xf numFmtId="0" fontId="10" fillId="0" borderId="23" xfId="0" applyFont="1" applyBorder="1" applyAlignment="1" applyProtection="1">
      <alignment horizontal="center" vertical="center" shrinkToFit="1"/>
    </xf>
    <xf numFmtId="0" fontId="10" fillId="0" borderId="24"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49" fontId="39" fillId="0" borderId="151" xfId="0" applyNumberFormat="1" applyFont="1" applyBorder="1" applyAlignment="1" applyProtection="1">
      <alignment horizontal="center" vertical="center" shrinkToFit="1"/>
      <protection locked="0"/>
    </xf>
    <xf numFmtId="49" fontId="39" fillId="0" borderId="116" xfId="0" applyNumberFormat="1" applyFont="1" applyBorder="1" applyAlignment="1" applyProtection="1">
      <alignment horizontal="center" vertical="center" shrinkToFit="1"/>
      <protection locked="0"/>
    </xf>
    <xf numFmtId="0" fontId="41" fillId="0" borderId="0" xfId="0" applyFont="1" applyAlignment="1" applyProtection="1">
      <alignment horizontal="center" vertical="center"/>
    </xf>
    <xf numFmtId="0" fontId="29" fillId="0" borderId="1" xfId="0" applyFont="1" applyBorder="1" applyAlignment="1" applyProtection="1">
      <alignment horizontal="center" vertical="center" shrinkToFit="1"/>
    </xf>
    <xf numFmtId="49" fontId="39" fillId="0" borderId="18" xfId="0" applyNumberFormat="1" applyFont="1" applyBorder="1" applyAlignment="1" applyProtection="1">
      <alignment horizontal="center" vertical="center" wrapText="1"/>
    </xf>
    <xf numFmtId="49" fontId="39" fillId="0" borderId="4" xfId="0" applyNumberFormat="1" applyFont="1" applyBorder="1" applyAlignment="1" applyProtection="1">
      <alignment horizontal="center" vertical="center" wrapText="1"/>
    </xf>
    <xf numFmtId="49" fontId="39" fillId="0" borderId="28" xfId="0" applyNumberFormat="1" applyFont="1" applyBorder="1" applyAlignment="1" applyProtection="1">
      <alignment horizontal="center" vertical="center" wrapText="1"/>
    </xf>
    <xf numFmtId="49" fontId="39" fillId="0" borderId="10" xfId="0" applyNumberFormat="1" applyFont="1" applyBorder="1" applyAlignment="1" applyProtection="1">
      <alignment horizontal="center" vertical="center" wrapText="1"/>
    </xf>
    <xf numFmtId="49" fontId="39" fillId="0" borderId="5" xfId="0" applyNumberFormat="1" applyFont="1" applyBorder="1" applyAlignment="1" applyProtection="1">
      <alignment horizontal="center" vertical="center" wrapText="1"/>
    </xf>
    <xf numFmtId="49" fontId="39" fillId="0" borderId="11" xfId="0" applyNumberFormat="1" applyFont="1" applyBorder="1" applyAlignment="1" applyProtection="1">
      <alignment horizontal="center" vertical="center" wrapText="1"/>
    </xf>
    <xf numFmtId="49" fontId="39" fillId="0" borderId="1" xfId="0" applyNumberFormat="1" applyFont="1" applyBorder="1" applyAlignment="1" applyProtection="1">
      <alignment horizontal="center" vertical="center" wrapText="1"/>
    </xf>
    <xf numFmtId="49" fontId="39" fillId="0" borderId="1" xfId="0" applyNumberFormat="1" applyFont="1" applyBorder="1" applyAlignment="1" applyProtection="1">
      <alignment horizontal="center" vertical="center"/>
    </xf>
    <xf numFmtId="49" fontId="39" fillId="0" borderId="23" xfId="0" applyNumberFormat="1" applyFont="1" applyBorder="1" applyAlignment="1" applyProtection="1">
      <alignment horizontal="center" vertical="center"/>
    </xf>
    <xf numFmtId="0" fontId="29" fillId="0" borderId="24" xfId="0" applyFont="1" applyBorder="1" applyAlignment="1" applyProtection="1">
      <alignment horizontal="center" vertical="center" shrinkToFit="1"/>
    </xf>
    <xf numFmtId="0" fontId="32" fillId="0" borderId="23" xfId="0" applyFont="1" applyBorder="1" applyAlignment="1" applyProtection="1">
      <alignment horizontal="center" vertical="center" shrinkToFit="1"/>
    </xf>
    <xf numFmtId="0" fontId="32" fillId="0" borderId="24" xfId="0" applyFont="1" applyBorder="1" applyAlignment="1" applyProtection="1">
      <alignment horizontal="center" vertical="center" shrinkToFit="1"/>
    </xf>
    <xf numFmtId="0" fontId="32" fillId="0" borderId="27" xfId="0" applyFont="1" applyBorder="1" applyAlignment="1" applyProtection="1">
      <alignment horizontal="center" vertical="center" shrinkToFit="1"/>
    </xf>
    <xf numFmtId="0" fontId="41" fillId="0" borderId="0" xfId="0" applyFont="1" applyAlignment="1" applyProtection="1">
      <alignment vertical="center"/>
    </xf>
    <xf numFmtId="0" fontId="26" fillId="0" borderId="1" xfId="0" applyFont="1" applyBorder="1" applyAlignment="1" applyProtection="1">
      <alignment horizontal="center" vertical="center" shrinkToFit="1"/>
    </xf>
    <xf numFmtId="0" fontId="29" fillId="0" borderId="1" xfId="0" applyFont="1" applyBorder="1" applyAlignment="1" applyProtection="1">
      <alignment horizontal="center" vertical="center" shrinkToFit="1"/>
      <protection locked="0"/>
    </xf>
    <xf numFmtId="0" fontId="29" fillId="0" borderId="116" xfId="0" applyFont="1" applyBorder="1" applyAlignment="1" applyProtection="1">
      <alignment horizontal="center" vertical="center" shrinkToFit="1"/>
      <protection locked="0"/>
    </xf>
    <xf numFmtId="0" fontId="29" fillId="0" borderId="117" xfId="0" applyFont="1" applyBorder="1" applyAlignment="1" applyProtection="1">
      <alignment horizontal="center" vertical="center" shrinkToFit="1"/>
      <protection locked="0"/>
    </xf>
    <xf numFmtId="0" fontId="29" fillId="0" borderId="118" xfId="0" applyFont="1" applyBorder="1" applyAlignment="1" applyProtection="1">
      <alignment horizontal="center" vertical="center" shrinkToFit="1"/>
      <protection locked="0"/>
    </xf>
    <xf numFmtId="0" fontId="29" fillId="0" borderId="109" xfId="0" applyFont="1" applyBorder="1" applyAlignment="1" applyProtection="1">
      <alignment horizontal="center" vertical="center" shrinkToFit="1"/>
      <protection locked="0"/>
    </xf>
    <xf numFmtId="0" fontId="29" fillId="0" borderId="103" xfId="0" applyFont="1" applyBorder="1" applyAlignment="1" applyProtection="1">
      <alignment horizontal="center" vertical="center" shrinkToFit="1"/>
      <protection locked="0"/>
    </xf>
    <xf numFmtId="0" fontId="29" fillId="0" borderId="110" xfId="0" applyFont="1" applyBorder="1" applyAlignment="1" applyProtection="1">
      <alignment horizontal="center" vertical="center" shrinkToFit="1"/>
      <protection locked="0"/>
    </xf>
    <xf numFmtId="0" fontId="29" fillId="0" borderId="104"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textRotation="255"/>
    </xf>
    <xf numFmtId="0" fontId="39" fillId="0" borderId="19" xfId="0" applyFont="1" applyBorder="1" applyAlignment="1" applyProtection="1">
      <alignment horizontal="center" vertical="center" textRotation="255"/>
    </xf>
    <xf numFmtId="49" fontId="39" fillId="0" borderId="18" xfId="0" applyNumberFormat="1" applyFont="1" applyBorder="1" applyAlignment="1" applyProtection="1">
      <alignment horizontal="center" vertical="center"/>
    </xf>
    <xf numFmtId="49" fontId="39" fillId="0" borderId="10" xfId="0" applyNumberFormat="1" applyFont="1" applyBorder="1" applyAlignment="1" applyProtection="1">
      <alignment horizontal="center" vertical="center"/>
    </xf>
    <xf numFmtId="49" fontId="39" fillId="0" borderId="34" xfId="0" applyNumberFormat="1" applyFont="1" applyBorder="1" applyAlignment="1" applyProtection="1">
      <alignment horizontal="center" vertical="center"/>
    </xf>
    <xf numFmtId="0" fontId="29" fillId="0" borderId="101"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textRotation="255"/>
    </xf>
    <xf numFmtId="49" fontId="29" fillId="0" borderId="18"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28"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0" fontId="29" fillId="0" borderId="108" xfId="0" applyFont="1" applyBorder="1" applyAlignment="1" applyProtection="1">
      <alignment horizontal="center" vertical="center" shrinkToFit="1"/>
    </xf>
    <xf numFmtId="0" fontId="29" fillId="0" borderId="102" xfId="0" applyFont="1" applyBorder="1" applyAlignment="1" applyProtection="1">
      <alignment horizontal="center" vertical="center" shrinkToFit="1"/>
    </xf>
    <xf numFmtId="0" fontId="26" fillId="0" borderId="4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shrinkToFit="1"/>
      <protection locked="0"/>
    </xf>
    <xf numFmtId="0" fontId="26" fillId="0" borderId="5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39" fillId="0" borderId="55" xfId="0" applyFont="1" applyBorder="1" applyAlignment="1" applyProtection="1">
      <alignment horizontal="center" vertical="center" shrinkToFit="1"/>
    </xf>
    <xf numFmtId="0" fontId="39" fillId="0" borderId="56" xfId="0" applyFont="1" applyBorder="1" applyAlignment="1" applyProtection="1">
      <alignment horizontal="center" vertical="center" shrinkToFit="1"/>
    </xf>
    <xf numFmtId="0" fontId="39" fillId="0" borderId="52" xfId="0" applyFont="1" applyBorder="1" applyAlignment="1" applyProtection="1">
      <alignment horizontal="center" vertical="center" shrinkToFit="1"/>
    </xf>
    <xf numFmtId="0" fontId="39" fillId="0" borderId="53" xfId="0" applyFont="1" applyBorder="1" applyAlignment="1" applyProtection="1">
      <alignment horizontal="center" vertical="center" shrinkToFit="1"/>
    </xf>
    <xf numFmtId="0" fontId="39" fillId="0" borderId="53"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29" fillId="0" borderId="108" xfId="0" applyFont="1" applyBorder="1" applyAlignment="1" applyProtection="1">
      <alignment horizontal="center" vertical="center" textRotation="255"/>
    </xf>
    <xf numFmtId="0" fontId="29" fillId="0" borderId="111" xfId="0" applyFont="1" applyBorder="1" applyAlignment="1" applyProtection="1">
      <alignment horizontal="center" vertical="center" textRotation="255"/>
    </xf>
    <xf numFmtId="0" fontId="29" fillId="0" borderId="102" xfId="0" applyFont="1" applyBorder="1" applyAlignment="1" applyProtection="1">
      <alignment horizontal="center" vertical="center" textRotation="255"/>
    </xf>
    <xf numFmtId="0" fontId="29" fillId="0" borderId="22" xfId="0" applyFont="1" applyBorder="1" applyAlignment="1" applyProtection="1">
      <alignment horizontal="center" vertical="center"/>
    </xf>
    <xf numFmtId="0" fontId="29" fillId="2" borderId="110" xfId="0" applyFont="1" applyFill="1" applyBorder="1" applyAlignment="1" applyProtection="1">
      <alignment horizontal="center" vertical="center"/>
      <protection locked="0"/>
    </xf>
    <xf numFmtId="0" fontId="29" fillId="2" borderId="113" xfId="0" applyFont="1" applyFill="1" applyBorder="1" applyAlignment="1" applyProtection="1">
      <alignment horizontal="center" vertical="center"/>
      <protection locked="0"/>
    </xf>
    <xf numFmtId="0" fontId="29" fillId="2" borderId="104" xfId="0" applyFont="1" applyFill="1" applyBorder="1" applyAlignment="1" applyProtection="1">
      <alignment horizontal="center" vertical="center"/>
      <protection locked="0"/>
    </xf>
    <xf numFmtId="0" fontId="29" fillId="2" borderId="109" xfId="0" applyFont="1" applyFill="1" applyBorder="1" applyAlignment="1" applyProtection="1">
      <alignment horizontal="center" vertical="center"/>
      <protection locked="0"/>
    </xf>
    <xf numFmtId="0" fontId="29" fillId="2" borderId="112" xfId="0" applyFont="1" applyFill="1" applyBorder="1" applyAlignment="1" applyProtection="1">
      <alignment horizontal="center" vertical="center"/>
      <protection locked="0"/>
    </xf>
    <xf numFmtId="0" fontId="29" fillId="2" borderId="103" xfId="0" applyFont="1" applyFill="1" applyBorder="1" applyAlignment="1" applyProtection="1">
      <alignment horizontal="center" vertical="center"/>
      <protection locked="0"/>
    </xf>
    <xf numFmtId="0" fontId="29" fillId="2" borderId="109" xfId="0" applyFont="1" applyFill="1" applyBorder="1" applyAlignment="1" applyProtection="1">
      <alignment horizontal="center" vertical="center" wrapText="1"/>
      <protection locked="0"/>
    </xf>
    <xf numFmtId="0" fontId="29" fillId="2" borderId="112" xfId="0" applyFont="1" applyFill="1" applyBorder="1" applyAlignment="1" applyProtection="1">
      <alignment horizontal="center" vertical="center" wrapText="1"/>
      <protection locked="0"/>
    </xf>
    <xf numFmtId="0" fontId="29" fillId="2" borderId="103" xfId="0" applyFont="1" applyFill="1" applyBorder="1" applyAlignment="1" applyProtection="1">
      <alignment horizontal="center" vertical="center" wrapText="1"/>
      <protection locked="0"/>
    </xf>
    <xf numFmtId="0" fontId="29" fillId="0" borderId="56" xfId="0" applyFont="1" applyBorder="1" applyAlignment="1" applyProtection="1">
      <alignment horizontal="left" vertical="center" shrinkToFit="1"/>
      <protection locked="0"/>
    </xf>
    <xf numFmtId="0" fontId="29" fillId="0" borderId="57" xfId="0" applyFont="1" applyBorder="1" applyAlignment="1" applyProtection="1">
      <alignment horizontal="left" vertical="center" shrinkToFit="1"/>
      <protection locked="0"/>
    </xf>
    <xf numFmtId="0" fontId="29" fillId="2" borderId="47"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6" xfId="0" applyFont="1" applyFill="1" applyBorder="1" applyAlignment="1" applyProtection="1">
      <alignment horizontal="left" vertical="center" shrinkToFit="1"/>
      <protection locked="0"/>
    </xf>
    <xf numFmtId="0" fontId="29" fillId="2" borderId="48" xfId="0" applyFont="1" applyFill="1" applyBorder="1" applyAlignment="1" applyProtection="1">
      <alignment horizontal="left" vertical="center" shrinkToFit="1"/>
      <protection locked="0"/>
    </xf>
    <xf numFmtId="0" fontId="29" fillId="2" borderId="5" xfId="0" applyFont="1" applyFill="1" applyBorder="1" applyAlignment="1" applyProtection="1">
      <alignment horizontal="left" vertical="center" shrinkToFit="1"/>
      <protection locked="0"/>
    </xf>
    <xf numFmtId="0" fontId="29" fillId="2" borderId="11" xfId="0" applyFont="1" applyFill="1" applyBorder="1" applyAlignment="1" applyProtection="1">
      <alignment horizontal="left" vertical="center" shrinkToFit="1"/>
      <protection locked="0"/>
    </xf>
    <xf numFmtId="0" fontId="29" fillId="2" borderId="0" xfId="0" applyFont="1" applyFill="1" applyBorder="1" applyAlignment="1" applyProtection="1">
      <alignment horizontal="left" vertical="center" wrapText="1"/>
      <protection locked="0"/>
    </xf>
    <xf numFmtId="0" fontId="29" fillId="2" borderId="2" xfId="0" applyFont="1" applyFill="1" applyBorder="1" applyAlignment="1" applyProtection="1">
      <alignment horizontal="left" vertical="center" wrapText="1"/>
      <protection locked="0"/>
    </xf>
    <xf numFmtId="0" fontId="29" fillId="2" borderId="5"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2" borderId="4" xfId="0" applyFont="1" applyFill="1" applyBorder="1" applyAlignment="1" applyProtection="1">
      <alignment horizontal="center" vertical="top" shrinkToFit="1"/>
      <protection locked="0"/>
    </xf>
    <xf numFmtId="0" fontId="29" fillId="2" borderId="28" xfId="0" applyFont="1" applyFill="1" applyBorder="1" applyAlignment="1" applyProtection="1">
      <alignment horizontal="center" vertical="top" shrinkToFit="1"/>
      <protection locked="0"/>
    </xf>
    <xf numFmtId="0" fontId="29" fillId="2" borderId="17" xfId="0" applyFont="1" applyFill="1" applyBorder="1" applyAlignment="1" applyProtection="1">
      <alignment horizontal="left" vertical="center"/>
    </xf>
    <xf numFmtId="0" fontId="29" fillId="2" borderId="10" xfId="0" applyFont="1" applyFill="1" applyBorder="1" applyAlignment="1" applyProtection="1">
      <alignment horizontal="left" vertical="center"/>
    </xf>
    <xf numFmtId="0" fontId="29" fillId="2" borderId="55" xfId="0" applyFont="1" applyFill="1" applyBorder="1" applyAlignment="1" applyProtection="1">
      <alignment horizontal="center" vertical="center" shrinkToFit="1"/>
    </xf>
    <xf numFmtId="0" fontId="29" fillId="2" borderId="56" xfId="0" applyFont="1" applyFill="1" applyBorder="1" applyAlignment="1" applyProtection="1">
      <alignment horizontal="center" vertical="center" shrinkToFit="1"/>
    </xf>
    <xf numFmtId="49" fontId="39" fillId="0" borderId="17" xfId="0" applyNumberFormat="1" applyFont="1" applyBorder="1" applyAlignment="1" applyProtection="1">
      <alignment horizontal="center" vertical="center"/>
    </xf>
    <xf numFmtId="0" fontId="29" fillId="0" borderId="38" xfId="0" applyFont="1" applyBorder="1" applyAlignment="1" applyProtection="1">
      <alignment horizontal="center" vertical="center" shrinkToFit="1"/>
    </xf>
    <xf numFmtId="0" fontId="29" fillId="0" borderId="148" xfId="0" applyFont="1" applyBorder="1" applyAlignment="1" applyProtection="1">
      <alignment horizontal="center" vertical="center" textRotation="255" shrinkToFit="1"/>
    </xf>
    <xf numFmtId="0" fontId="29" fillId="0" borderId="102" xfId="0" applyFont="1" applyBorder="1" applyAlignment="1" applyProtection="1">
      <alignment horizontal="center" vertical="center" textRotation="255" shrinkToFit="1"/>
    </xf>
    <xf numFmtId="49" fontId="29" fillId="0" borderId="34" xfId="0" applyNumberFormat="1" applyFont="1" applyBorder="1" applyAlignment="1" applyProtection="1">
      <alignment horizontal="center" vertical="center" shrinkToFit="1"/>
      <protection locked="0"/>
    </xf>
    <xf numFmtId="49" fontId="29" fillId="0" borderId="35" xfId="0" applyNumberFormat="1" applyFont="1" applyBorder="1" applyAlignment="1" applyProtection="1">
      <alignment horizontal="center" vertical="center" shrinkToFit="1"/>
      <protection locked="0"/>
    </xf>
    <xf numFmtId="49" fontId="29" fillId="0" borderId="29" xfId="0" applyNumberFormat="1" applyFont="1" applyBorder="1" applyAlignment="1" applyProtection="1">
      <alignment horizontal="center" vertical="center" shrinkToFit="1"/>
      <protection locked="0"/>
    </xf>
    <xf numFmtId="49" fontId="29" fillId="0" borderId="17"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xf>
    <xf numFmtId="0" fontId="29" fillId="0" borderId="108" xfId="0" applyFont="1" applyBorder="1" applyAlignment="1" applyProtection="1">
      <alignment horizontal="center" vertical="center" textRotation="255" shrinkToFit="1"/>
    </xf>
    <xf numFmtId="0" fontId="29" fillId="0" borderId="0" xfId="0" applyFont="1" applyAlignment="1" applyProtection="1">
      <alignment horizontal="center" vertical="center"/>
      <protection locked="0"/>
    </xf>
    <xf numFmtId="0" fontId="29" fillId="0" borderId="23" xfId="0" applyFont="1" applyBorder="1" applyAlignment="1" applyProtection="1">
      <alignment horizontal="center" vertical="center" shrinkToFit="1"/>
      <protection locked="0"/>
    </xf>
    <xf numFmtId="0" fontId="29" fillId="0" borderId="24" xfId="0" applyFont="1" applyBorder="1" applyAlignment="1" applyProtection="1">
      <alignment horizontal="center" vertical="center" shrinkToFit="1"/>
      <protection locked="0"/>
    </xf>
    <xf numFmtId="0" fontId="39" fillId="0" borderId="1" xfId="0" applyFont="1" applyBorder="1" applyAlignment="1" applyProtection="1">
      <alignment horizontal="center" vertical="center" shrinkToFit="1"/>
      <protection locked="0"/>
    </xf>
    <xf numFmtId="0" fontId="42" fillId="0" borderId="49" xfId="0" applyFont="1" applyBorder="1" applyAlignment="1" applyProtection="1">
      <alignment horizontal="left" vertical="center" shrinkToFit="1"/>
      <protection locked="0"/>
    </xf>
    <xf numFmtId="0" fontId="42" fillId="0" borderId="50" xfId="0" applyFont="1" applyBorder="1" applyAlignment="1" applyProtection="1">
      <alignment horizontal="left" vertical="center" shrinkToFit="1"/>
      <protection locked="0"/>
    </xf>
    <xf numFmtId="0" fontId="42" fillId="0" borderId="51" xfId="0" applyFont="1" applyBorder="1" applyAlignment="1" applyProtection="1">
      <alignment horizontal="left" vertical="center" shrinkToFit="1"/>
      <protection locked="0"/>
    </xf>
    <xf numFmtId="0" fontId="29" fillId="0" borderId="55" xfId="0" applyFont="1" applyBorder="1" applyAlignment="1" applyProtection="1">
      <alignment horizontal="center" vertical="center" shrinkToFit="1"/>
      <protection locked="0"/>
    </xf>
    <xf numFmtId="0" fontId="29" fillId="0" borderId="56" xfId="0" applyFont="1" applyBorder="1" applyAlignment="1" applyProtection="1">
      <alignment horizontal="center" vertical="center" shrinkToFit="1"/>
      <protection locked="0"/>
    </xf>
    <xf numFmtId="0" fontId="29" fillId="0" borderId="57" xfId="0" applyFont="1" applyBorder="1" applyAlignment="1" applyProtection="1">
      <alignment horizontal="center" vertical="center" shrinkToFit="1"/>
      <protection locked="0"/>
    </xf>
    <xf numFmtId="0" fontId="42" fillId="0" borderId="55" xfId="0" applyFont="1" applyBorder="1" applyAlignment="1" applyProtection="1">
      <alignment horizontal="left" vertical="center" shrinkToFit="1"/>
      <protection locked="0"/>
    </xf>
    <xf numFmtId="0" fontId="42" fillId="0" borderId="56" xfId="0" applyFont="1" applyBorder="1" applyAlignment="1" applyProtection="1">
      <alignment horizontal="left" vertical="center" shrinkToFit="1"/>
      <protection locked="0"/>
    </xf>
    <xf numFmtId="0" fontId="42" fillId="0" borderId="57" xfId="0" applyFont="1" applyBorder="1" applyAlignment="1" applyProtection="1">
      <alignment horizontal="left" vertical="center" shrinkToFit="1"/>
      <protection locked="0"/>
    </xf>
    <xf numFmtId="0" fontId="39" fillId="0" borderId="49" xfId="0" applyFont="1" applyBorder="1" applyAlignment="1" applyProtection="1">
      <alignment horizontal="center" vertical="center" shrinkToFit="1"/>
    </xf>
    <xf numFmtId="0" fontId="39" fillId="0" borderId="50" xfId="0" applyFont="1" applyBorder="1" applyAlignment="1" applyProtection="1">
      <alignment horizontal="center" vertical="center" shrinkToFit="1"/>
    </xf>
    <xf numFmtId="0" fontId="26" fillId="0" borderId="0" xfId="0" applyFont="1" applyAlignment="1" applyProtection="1">
      <alignment horizontal="center" vertical="center"/>
    </xf>
    <xf numFmtId="0" fontId="43" fillId="0" borderId="18" xfId="0" applyFont="1" applyBorder="1" applyAlignment="1" applyProtection="1">
      <alignment horizontal="center" vertical="center" shrinkToFit="1"/>
      <protection locked="0"/>
    </xf>
    <xf numFmtId="0" fontId="43" fillId="0" borderId="4"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17"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11" xfId="0" applyFont="1" applyBorder="1" applyAlignment="1" applyProtection="1">
      <alignment horizontal="center" vertical="center" shrinkToFit="1"/>
      <protection locked="0"/>
    </xf>
    <xf numFmtId="0" fontId="29" fillId="0" borderId="0" xfId="0" applyFont="1" applyAlignment="1" applyProtection="1">
      <alignment horizontal="distributed" vertical="center" indent="1"/>
    </xf>
    <xf numFmtId="0" fontId="44" fillId="0" borderId="0"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41" fillId="0" borderId="0" xfId="0" applyFont="1" applyAlignment="1" applyProtection="1">
      <alignment horizontal="left" vertical="center"/>
    </xf>
    <xf numFmtId="0" fontId="42" fillId="0" borderId="116" xfId="0" applyFont="1" applyBorder="1" applyAlignment="1" applyProtection="1">
      <alignment horizontal="left" vertical="center" shrinkToFit="1"/>
      <protection locked="0"/>
    </xf>
    <xf numFmtId="0" fontId="42" fillId="0" borderId="117" xfId="0" applyFont="1" applyBorder="1" applyAlignment="1" applyProtection="1">
      <alignment horizontal="left" vertical="center" shrinkToFit="1"/>
      <protection locked="0"/>
    </xf>
    <xf numFmtId="0" fontId="42" fillId="0" borderId="118" xfId="0" applyFont="1" applyBorder="1" applyAlignment="1" applyProtection="1">
      <alignment horizontal="left" vertical="center" shrinkToFit="1"/>
      <protection locked="0"/>
    </xf>
    <xf numFmtId="0" fontId="29" fillId="0" borderId="49" xfId="0" applyFont="1" applyBorder="1" applyAlignment="1" applyProtection="1">
      <alignment horizontal="center" vertical="center" shrinkToFit="1"/>
      <protection locked="0"/>
    </xf>
    <xf numFmtId="0" fontId="29" fillId="0" borderId="50"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39" fillId="0" borderId="34" xfId="0" applyFont="1" applyBorder="1" applyAlignment="1" applyProtection="1">
      <alignment horizontal="center" vertical="center" shrinkToFit="1"/>
    </xf>
    <xf numFmtId="0" fontId="39" fillId="0" borderId="35" xfId="0" applyFont="1" applyBorder="1" applyAlignment="1" applyProtection="1">
      <alignment horizontal="left" vertical="center" wrapText="1" shrinkToFit="1"/>
      <protection locked="0"/>
    </xf>
    <xf numFmtId="0" fontId="39" fillId="0" borderId="29" xfId="0" applyFont="1" applyBorder="1" applyAlignment="1" applyProtection="1">
      <alignment horizontal="left" vertical="center" wrapText="1" shrinkToFit="1"/>
      <protection locked="0"/>
    </xf>
    <xf numFmtId="0" fontId="32" fillId="0" borderId="0" xfId="0" applyFont="1" applyAlignment="1" applyProtection="1">
      <alignment horizontal="center" vertical="center" shrinkToFit="1"/>
    </xf>
    <xf numFmtId="0" fontId="51" fillId="0" borderId="18" xfId="0" applyFont="1" applyBorder="1" applyAlignment="1" applyProtection="1">
      <alignment horizontal="center" vertical="center" shrinkToFit="1"/>
      <protection locked="0"/>
    </xf>
    <xf numFmtId="0" fontId="51" fillId="0" borderId="4" xfId="0" applyFont="1" applyBorder="1" applyAlignment="1" applyProtection="1">
      <alignment horizontal="center" vertical="center" shrinkToFit="1"/>
      <protection locked="0"/>
    </xf>
    <xf numFmtId="0" fontId="51" fillId="0" borderId="28" xfId="0" applyFont="1" applyBorder="1" applyAlignment="1" applyProtection="1">
      <alignment horizontal="center" vertical="center" shrinkToFit="1"/>
      <protection locked="0"/>
    </xf>
    <xf numFmtId="0" fontId="51" fillId="0" borderId="17"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2" xfId="0"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locked="0"/>
    </xf>
    <xf numFmtId="0" fontId="51" fillId="0" borderId="5"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0" fontId="76" fillId="0" borderId="0" xfId="0" applyFont="1" applyBorder="1" applyAlignment="1" applyProtection="1">
      <alignment horizontal="right" vertical="center" shrinkToFit="1"/>
      <protection locked="0"/>
    </xf>
    <xf numFmtId="0" fontId="76" fillId="0" borderId="5" xfId="0" applyFont="1" applyBorder="1" applyAlignment="1" applyProtection="1">
      <alignment horizontal="right" vertical="center" shrinkToFit="1"/>
      <protection locked="0"/>
    </xf>
    <xf numFmtId="0" fontId="43" fillId="0" borderId="0" xfId="0" applyFont="1" applyBorder="1" applyAlignment="1" applyProtection="1">
      <alignment horizontal="center" shrinkToFit="1"/>
      <protection locked="0"/>
    </xf>
    <xf numFmtId="0" fontId="29" fillId="0" borderId="27" xfId="0" applyFont="1" applyBorder="1" applyAlignment="1" applyProtection="1">
      <alignment horizontal="center" vertical="center" shrinkToFit="1"/>
      <protection locked="0"/>
    </xf>
    <xf numFmtId="0" fontId="39" fillId="0" borderId="27"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xf>
    <xf numFmtId="0" fontId="26" fillId="0" borderId="27" xfId="0" applyFont="1" applyBorder="1" applyAlignment="1" applyProtection="1">
      <alignment horizontal="center" vertical="center"/>
    </xf>
    <xf numFmtId="0" fontId="29" fillId="0" borderId="109" xfId="0" applyFont="1" applyBorder="1" applyAlignment="1" applyProtection="1">
      <alignment horizontal="center" vertical="center"/>
      <protection locked="0"/>
    </xf>
    <xf numFmtId="0" fontId="29" fillId="0" borderId="103" xfId="0" applyFont="1" applyBorder="1" applyAlignment="1" applyProtection="1">
      <alignment horizontal="center" vertical="center"/>
      <protection locked="0"/>
    </xf>
    <xf numFmtId="0" fontId="29" fillId="0" borderId="110" xfId="0" applyFont="1" applyBorder="1" applyAlignment="1" applyProtection="1">
      <alignment horizontal="center" vertical="center"/>
      <protection locked="0"/>
    </xf>
    <xf numFmtId="0" fontId="29" fillId="0" borderId="104" xfId="0" applyFont="1" applyBorder="1" applyAlignment="1" applyProtection="1">
      <alignment horizontal="center" vertical="center"/>
      <protection locked="0"/>
    </xf>
    <xf numFmtId="0" fontId="29" fillId="0" borderId="108" xfId="0" applyFont="1" applyBorder="1" applyAlignment="1" applyProtection="1">
      <alignment horizontal="center" vertical="center"/>
    </xf>
    <xf numFmtId="0" fontId="29" fillId="0" borderId="102" xfId="0" applyFont="1" applyBorder="1" applyAlignment="1" applyProtection="1">
      <alignment horizontal="center" vertical="center"/>
    </xf>
    <xf numFmtId="49" fontId="39" fillId="0" borderId="18" xfId="0" applyNumberFormat="1" applyFont="1" applyBorder="1" applyAlignment="1" applyProtection="1">
      <alignment horizontal="center" vertical="center"/>
      <protection locked="0"/>
    </xf>
    <xf numFmtId="49" fontId="39" fillId="0" borderId="4" xfId="0" applyNumberFormat="1" applyFont="1" applyBorder="1" applyAlignment="1" applyProtection="1">
      <alignment horizontal="center" vertical="center"/>
      <protection locked="0"/>
    </xf>
    <xf numFmtId="49" fontId="39" fillId="0" borderId="28" xfId="0" applyNumberFormat="1" applyFont="1" applyBorder="1" applyAlignment="1" applyProtection="1">
      <alignment horizontal="center" vertical="center"/>
      <protection locked="0"/>
    </xf>
    <xf numFmtId="49" fontId="39" fillId="0" borderId="10" xfId="0" applyNumberFormat="1" applyFont="1" applyBorder="1" applyAlignment="1" applyProtection="1">
      <alignment horizontal="center" vertical="center"/>
      <protection locked="0"/>
    </xf>
    <xf numFmtId="49" fontId="39" fillId="0" borderId="5" xfId="0" applyNumberFormat="1" applyFont="1" applyBorder="1" applyAlignment="1" applyProtection="1">
      <alignment horizontal="center" vertical="center"/>
      <protection locked="0"/>
    </xf>
    <xf numFmtId="49" fontId="39" fillId="0" borderId="11" xfId="0" applyNumberFormat="1" applyFont="1" applyBorder="1" applyAlignment="1" applyProtection="1">
      <alignment horizontal="center" vertical="center"/>
      <protection locked="0"/>
    </xf>
    <xf numFmtId="0" fontId="29" fillId="0" borderId="56" xfId="0" applyFont="1" applyBorder="1" applyAlignment="1" applyProtection="1">
      <alignment horizontal="left" vertical="center"/>
      <protection locked="0"/>
    </xf>
    <xf numFmtId="0" fontId="29" fillId="0" borderId="57" xfId="0" applyFont="1" applyBorder="1" applyAlignment="1" applyProtection="1">
      <alignment horizontal="left" vertical="center"/>
      <protection locked="0"/>
    </xf>
    <xf numFmtId="0" fontId="29" fillId="2" borderId="4" xfId="0" applyFont="1" applyFill="1" applyBorder="1" applyAlignment="1" applyProtection="1">
      <alignment horizontal="center" vertical="top"/>
      <protection locked="0"/>
    </xf>
    <xf numFmtId="0" fontId="29" fillId="2" borderId="28" xfId="0" applyFont="1" applyFill="1" applyBorder="1" applyAlignment="1" applyProtection="1">
      <alignment horizontal="center" vertical="top"/>
      <protection locked="0"/>
    </xf>
    <xf numFmtId="0" fontId="29" fillId="0" borderId="115" xfId="0" applyFont="1" applyBorder="1" applyAlignment="1" applyProtection="1">
      <alignment horizontal="center" vertical="center"/>
      <protection locked="0"/>
    </xf>
    <xf numFmtId="49" fontId="39" fillId="0" borderId="38" xfId="0" applyNumberFormat="1" applyFont="1" applyBorder="1" applyAlignment="1" applyProtection="1">
      <alignment horizontal="center" vertical="center"/>
    </xf>
    <xf numFmtId="49" fontId="39" fillId="0" borderId="34" xfId="0" applyNumberFormat="1" applyFont="1" applyBorder="1" applyAlignment="1" applyProtection="1">
      <alignment horizontal="center" vertical="center"/>
      <protection locked="0"/>
    </xf>
    <xf numFmtId="49" fontId="39" fillId="0" borderId="35" xfId="0" applyNumberFormat="1" applyFont="1" applyBorder="1" applyAlignment="1" applyProtection="1">
      <alignment horizontal="center" vertical="center"/>
      <protection locked="0"/>
    </xf>
    <xf numFmtId="49" fontId="39" fillId="0" borderId="29" xfId="0" applyNumberFormat="1" applyFont="1" applyBorder="1" applyAlignment="1" applyProtection="1">
      <alignment horizontal="center" vertical="center"/>
      <protection locked="0"/>
    </xf>
    <xf numFmtId="0" fontId="29" fillId="0" borderId="38" xfId="0" applyFont="1" applyBorder="1" applyAlignment="1" applyProtection="1">
      <alignment horizontal="center" vertical="center"/>
    </xf>
    <xf numFmtId="0" fontId="29" fillId="0" borderId="148" xfId="0" applyFont="1" applyBorder="1" applyAlignment="1" applyProtection="1">
      <alignment horizontal="center" vertical="center" textRotation="255"/>
    </xf>
    <xf numFmtId="0" fontId="29" fillId="0" borderId="101" xfId="0" applyFont="1" applyBorder="1" applyAlignment="1" applyProtection="1">
      <alignment horizontal="center" vertical="center"/>
      <protection locked="0"/>
    </xf>
    <xf numFmtId="0" fontId="13" fillId="0" borderId="0" xfId="0" applyFont="1" applyAlignment="1" applyProtection="1">
      <alignment horizontal="center" vertical="center"/>
    </xf>
    <xf numFmtId="0" fontId="13" fillId="0" borderId="2" xfId="0" applyFont="1" applyBorder="1" applyAlignment="1" applyProtection="1">
      <alignment horizontal="center" vertical="center"/>
    </xf>
    <xf numFmtId="0" fontId="29" fillId="0" borderId="111" xfId="0" applyFont="1" applyBorder="1" applyAlignment="1" applyProtection="1">
      <alignment horizontal="center" vertical="center" textRotation="255" shrinkToFit="1"/>
    </xf>
    <xf numFmtId="0" fontId="39" fillId="0" borderId="26" xfId="0" applyFont="1" applyBorder="1" applyAlignment="1" applyProtection="1">
      <alignment horizontal="center" vertical="center" textRotation="255"/>
    </xf>
    <xf numFmtId="0" fontId="39" fillId="0" borderId="39" xfId="0" applyFont="1" applyBorder="1" applyAlignment="1" applyProtection="1">
      <alignment horizontal="center" vertical="center" textRotation="255"/>
    </xf>
    <xf numFmtId="0" fontId="29" fillId="2" borderId="109" xfId="0" applyFont="1" applyFill="1" applyBorder="1" applyAlignment="1" applyProtection="1">
      <alignment horizontal="center" vertical="center" shrinkToFit="1"/>
      <protection locked="0"/>
    </xf>
    <xf numFmtId="0" fontId="29" fillId="2" borderId="112" xfId="0" applyFont="1" applyFill="1" applyBorder="1" applyAlignment="1" applyProtection="1">
      <alignment horizontal="center" vertical="center" shrinkToFit="1"/>
      <protection locked="0"/>
    </xf>
    <xf numFmtId="0" fontId="29" fillId="2" borderId="103" xfId="0" applyFont="1" applyFill="1" applyBorder="1" applyAlignment="1" applyProtection="1">
      <alignment horizontal="center" vertical="center" shrinkToFit="1"/>
      <protection locked="0"/>
    </xf>
    <xf numFmtId="0" fontId="29" fillId="2" borderId="110" xfId="0" applyFont="1" applyFill="1" applyBorder="1" applyAlignment="1" applyProtection="1">
      <alignment horizontal="center" vertical="center" shrinkToFit="1"/>
      <protection locked="0"/>
    </xf>
    <xf numFmtId="0" fontId="29" fillId="2" borderId="113" xfId="0" applyFont="1" applyFill="1" applyBorder="1" applyAlignment="1" applyProtection="1">
      <alignment horizontal="center" vertical="center" shrinkToFit="1"/>
      <protection locked="0"/>
    </xf>
    <xf numFmtId="0" fontId="29" fillId="2" borderId="104" xfId="0" applyFont="1" applyFill="1" applyBorder="1" applyAlignment="1" applyProtection="1">
      <alignment horizontal="center" vertical="center" shrinkToFit="1"/>
      <protection locked="0"/>
    </xf>
    <xf numFmtId="0" fontId="29" fillId="0" borderId="23"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57" fontId="40" fillId="0" borderId="17" xfId="0" applyNumberFormat="1"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39" fillId="0" borderId="34" xfId="0" applyFont="1" applyBorder="1" applyAlignment="1" applyProtection="1">
      <alignment horizontal="center" vertical="center"/>
    </xf>
    <xf numFmtId="0" fontId="39" fillId="0" borderId="35" xfId="0" applyFont="1" applyBorder="1" applyAlignment="1" applyProtection="1">
      <alignment horizontal="center" vertical="center"/>
    </xf>
    <xf numFmtId="0" fontId="39" fillId="0" borderId="0" xfId="0" applyFont="1" applyBorder="1" applyAlignment="1" applyProtection="1">
      <alignment horizontal="left" vertical="center" wrapText="1"/>
      <protection locked="0"/>
    </xf>
    <xf numFmtId="0" fontId="39" fillId="0" borderId="2" xfId="0" applyFont="1" applyBorder="1" applyAlignment="1" applyProtection="1">
      <alignment horizontal="left" vertical="center" wrapText="1"/>
      <protection locked="0"/>
    </xf>
    <xf numFmtId="0" fontId="13" fillId="0" borderId="0" xfId="0" applyFont="1" applyAlignment="1" applyProtection="1">
      <alignment horizontal="right" vertical="center"/>
    </xf>
    <xf numFmtId="0" fontId="29" fillId="0" borderId="26" xfId="0" applyFont="1" applyBorder="1" applyAlignment="1" applyProtection="1">
      <alignment horizontal="center" vertical="center" textRotation="255" shrinkToFit="1"/>
    </xf>
    <xf numFmtId="0" fontId="29" fillId="0" borderId="21" xfId="0" applyFont="1" applyBorder="1" applyAlignment="1" applyProtection="1">
      <alignment horizontal="center" vertical="center" textRotation="255" shrinkToFit="1"/>
    </xf>
    <xf numFmtId="0" fontId="32" fillId="0" borderId="18" xfId="0" applyFont="1" applyBorder="1" applyAlignment="1" applyProtection="1">
      <alignment horizontal="center" vertical="center"/>
    </xf>
    <xf numFmtId="49" fontId="39" fillId="0" borderId="38" xfId="0" applyNumberFormat="1" applyFont="1" applyBorder="1" applyAlignment="1" applyProtection="1">
      <alignment horizontal="center" vertical="center" shrinkToFit="1"/>
      <protection locked="0"/>
    </xf>
    <xf numFmtId="49" fontId="39" fillId="0" borderId="22" xfId="0" applyNumberFormat="1" applyFont="1" applyBorder="1" applyAlignment="1" applyProtection="1">
      <alignment horizontal="center" vertical="center" shrinkToFit="1"/>
      <protection locked="0"/>
    </xf>
    <xf numFmtId="0" fontId="42" fillId="0" borderId="19" xfId="0" applyFont="1" applyBorder="1" applyAlignment="1" applyProtection="1">
      <alignment horizontal="distributed" vertical="center"/>
    </xf>
    <xf numFmtId="0" fontId="42" fillId="0" borderId="36" xfId="0" applyFont="1" applyBorder="1" applyAlignment="1" applyProtection="1">
      <alignment horizontal="distributed" vertical="center"/>
    </xf>
    <xf numFmtId="0" fontId="42" fillId="0" borderId="37" xfId="0" applyFont="1" applyBorder="1" applyAlignment="1" applyProtection="1">
      <alignment horizontal="distributed" vertical="center"/>
    </xf>
    <xf numFmtId="0" fontId="42" fillId="0" borderId="10" xfId="0" applyFont="1" applyBorder="1" applyAlignment="1" applyProtection="1">
      <alignment horizontal="distributed" vertical="center" shrinkToFit="1"/>
    </xf>
    <xf numFmtId="0" fontId="42" fillId="0" borderId="5" xfId="0" applyFont="1" applyBorder="1" applyAlignment="1" applyProtection="1">
      <alignment horizontal="distributed" vertical="center" shrinkToFit="1"/>
    </xf>
    <xf numFmtId="0" fontId="42" fillId="0" borderId="11" xfId="0" applyFont="1" applyBorder="1" applyAlignment="1" applyProtection="1">
      <alignment horizontal="distributed" vertical="center" shrinkToFit="1"/>
    </xf>
    <xf numFmtId="57" fontId="40" fillId="0" borderId="34" xfId="0" applyNumberFormat="1" applyFont="1" applyBorder="1" applyAlignment="1" applyProtection="1">
      <alignment horizontal="center" vertical="center" shrinkToFit="1"/>
      <protection locked="0"/>
    </xf>
    <xf numFmtId="0" fontId="40" fillId="0" borderId="35" xfId="0" applyFont="1" applyBorder="1" applyAlignment="1" applyProtection="1">
      <alignment horizontal="center" vertical="center" shrinkToFit="1"/>
      <protection locked="0"/>
    </xf>
    <xf numFmtId="0" fontId="40" fillId="0" borderId="29" xfId="0" applyFont="1" applyBorder="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39" fillId="0" borderId="5" xfId="0" applyFont="1" applyBorder="1" applyAlignment="1" applyProtection="1">
      <alignment horizontal="left" vertical="center" shrinkToFit="1"/>
      <protection locked="0"/>
    </xf>
    <xf numFmtId="0" fontId="39" fillId="0" borderId="11" xfId="0" applyFont="1" applyBorder="1" applyAlignment="1" applyProtection="1">
      <alignment horizontal="left" vertical="center" shrinkToFit="1"/>
      <protection locked="0"/>
    </xf>
    <xf numFmtId="0" fontId="40" fillId="0" borderId="23"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78" fillId="0" borderId="7" xfId="0" applyFont="1" applyBorder="1" applyAlignment="1" applyProtection="1">
      <alignment horizontal="center" vertical="center" shrinkToFit="1"/>
      <protection locked="0"/>
    </xf>
    <xf numFmtId="0" fontId="78" fillId="0" borderId="8" xfId="0" applyFont="1" applyBorder="1" applyAlignment="1" applyProtection="1">
      <alignment horizontal="center" vertical="center" shrinkToFit="1"/>
      <protection locked="0"/>
    </xf>
    <xf numFmtId="0" fontId="78" fillId="0" borderId="9" xfId="0" applyFont="1" applyBorder="1" applyAlignment="1" applyProtection="1">
      <alignment horizontal="center" vertical="center" shrinkToFit="1"/>
      <protection locked="0"/>
    </xf>
    <xf numFmtId="0" fontId="78" fillId="0" borderId="17" xfId="0" applyFont="1" applyBorder="1" applyAlignment="1" applyProtection="1">
      <alignment horizontal="center" vertical="center" shrinkToFit="1"/>
      <protection locked="0"/>
    </xf>
    <xf numFmtId="0" fontId="78" fillId="0" borderId="0" xfId="0" applyFont="1" applyBorder="1" applyAlignment="1" applyProtection="1">
      <alignment horizontal="center" vertical="center" shrinkToFit="1"/>
      <protection locked="0"/>
    </xf>
    <xf numFmtId="0" fontId="78" fillId="0" borderId="2" xfId="0" applyFont="1" applyBorder="1" applyAlignment="1" applyProtection="1">
      <alignment horizontal="center" vertical="center" shrinkToFit="1"/>
      <protection locked="0"/>
    </xf>
    <xf numFmtId="0" fontId="78" fillId="0" borderId="10" xfId="0" applyFont="1" applyBorder="1" applyAlignment="1" applyProtection="1">
      <alignment horizontal="center" vertical="center" shrinkToFit="1"/>
      <protection locked="0"/>
    </xf>
    <xf numFmtId="0" fontId="78" fillId="0" borderId="5" xfId="0" applyFont="1" applyBorder="1" applyAlignment="1" applyProtection="1">
      <alignment horizontal="center" vertical="center" shrinkToFit="1"/>
      <protection locked="0"/>
    </xf>
    <xf numFmtId="0" fontId="78" fillId="0" borderId="11" xfId="0" applyFont="1" applyBorder="1" applyAlignment="1" applyProtection="1">
      <alignment horizontal="center" vertical="center" shrinkToFit="1"/>
      <protection locked="0"/>
    </xf>
    <xf numFmtId="0" fontId="77"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xf>
    <xf numFmtId="0" fontId="32" fillId="0" borderId="0" xfId="0" applyFont="1" applyAlignment="1" applyProtection="1">
      <alignment horizontal="right" vertical="center"/>
    </xf>
    <xf numFmtId="0" fontId="29" fillId="0" borderId="125" xfId="0"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127" xfId="0" applyFont="1" applyBorder="1" applyAlignment="1" applyProtection="1">
      <alignment horizontal="center" vertical="center"/>
    </xf>
    <xf numFmtId="0" fontId="39" fillId="0" borderId="35" xfId="0" applyFont="1" applyBorder="1" applyAlignment="1" applyProtection="1">
      <alignment horizontal="center" vertical="center" shrinkToFit="1"/>
    </xf>
    <xf numFmtId="0" fontId="39" fillId="0" borderId="45" xfId="0" applyFont="1" applyBorder="1" applyAlignment="1" applyProtection="1">
      <alignment horizontal="center" vertical="center" shrinkToFit="1"/>
    </xf>
    <xf numFmtId="0" fontId="39" fillId="0" borderId="3" xfId="0" applyFont="1" applyBorder="1" applyAlignment="1" applyProtection="1">
      <alignment horizontal="center" vertical="center" shrinkToFit="1"/>
    </xf>
    <xf numFmtId="0" fontId="39" fillId="0" borderId="3" xfId="0" applyFont="1" applyBorder="1" applyAlignment="1" applyProtection="1">
      <alignment horizontal="left" vertical="center" wrapText="1" shrinkToFit="1"/>
      <protection locked="0"/>
    </xf>
    <xf numFmtId="0" fontId="39" fillId="0" borderId="46" xfId="0" applyFont="1" applyBorder="1" applyAlignment="1" applyProtection="1">
      <alignment horizontal="left" vertical="center" wrapText="1" shrinkToFit="1"/>
      <protection locked="0"/>
    </xf>
    <xf numFmtId="0" fontId="29" fillId="0" borderId="0" xfId="0" applyFont="1" applyBorder="1" applyAlignment="1" applyProtection="1">
      <alignment horizontal="center" vertical="center" shrinkToFit="1"/>
      <protection locked="0"/>
    </xf>
    <xf numFmtId="0" fontId="42" fillId="0" borderId="10" xfId="0" applyFont="1" applyBorder="1" applyAlignment="1" applyProtection="1">
      <alignment horizontal="distributed" vertical="center"/>
    </xf>
    <xf numFmtId="0" fontId="42" fillId="0" borderId="5" xfId="0" applyFont="1" applyBorder="1" applyAlignment="1" applyProtection="1">
      <alignment horizontal="distributed" vertical="center"/>
    </xf>
    <xf numFmtId="0" fontId="42" fillId="0" borderId="11" xfId="0" applyFont="1" applyBorder="1" applyAlignment="1" applyProtection="1">
      <alignment horizontal="distributed"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40" fillId="0" borderId="0" xfId="0" applyFont="1" applyAlignment="1" applyProtection="1">
      <alignment horizontal="center" vertical="center" shrinkToFit="1"/>
    </xf>
    <xf numFmtId="0" fontId="29" fillId="0" borderId="10" xfId="0" applyFont="1" applyBorder="1" applyAlignment="1" applyProtection="1">
      <alignment horizontal="center" vertical="top"/>
    </xf>
    <xf numFmtId="0" fontId="29" fillId="0" borderId="5" xfId="0" applyFont="1" applyBorder="1" applyAlignment="1" applyProtection="1">
      <alignment horizontal="center" vertical="top"/>
    </xf>
    <xf numFmtId="0" fontId="39" fillId="0" borderId="17" xfId="0" applyFont="1" applyBorder="1" applyAlignment="1" applyProtection="1">
      <alignment horizontal="center" vertical="center"/>
    </xf>
    <xf numFmtId="0" fontId="39" fillId="0" borderId="0" xfId="0" applyFont="1" applyBorder="1" applyAlignment="1" applyProtection="1">
      <alignment horizontal="center" vertical="center"/>
    </xf>
    <xf numFmtId="0" fontId="29" fillId="0" borderId="38" xfId="0" applyFont="1" applyBorder="1" applyAlignment="1" applyProtection="1">
      <alignment horizontal="center" vertical="center" textRotation="255"/>
    </xf>
    <xf numFmtId="57" fontId="40" fillId="0" borderId="17" xfId="0" applyNumberFormat="1"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49" fontId="39" fillId="0" borderId="26" xfId="0" applyNumberFormat="1" applyFont="1" applyBorder="1" applyAlignment="1" applyProtection="1">
      <alignment horizontal="center" vertical="center"/>
      <protection locked="0"/>
    </xf>
    <xf numFmtId="49" fontId="39" fillId="0" borderId="21" xfId="0" applyNumberFormat="1" applyFont="1" applyBorder="1" applyAlignment="1" applyProtection="1">
      <alignment horizontal="center" vertical="center"/>
      <protection locked="0"/>
    </xf>
    <xf numFmtId="49" fontId="39" fillId="0" borderId="22" xfId="0" applyNumberFormat="1" applyFont="1" applyBorder="1" applyAlignment="1" applyProtection="1">
      <alignment horizontal="center" vertical="center"/>
      <protection locked="0"/>
    </xf>
    <xf numFmtId="0" fontId="39" fillId="0" borderId="18" xfId="0" applyFont="1" applyBorder="1" applyAlignment="1" applyProtection="1">
      <alignment horizontal="center" vertical="center"/>
    </xf>
    <xf numFmtId="0" fontId="39" fillId="0" borderId="4" xfId="0" applyFont="1" applyBorder="1" applyAlignment="1" applyProtection="1">
      <alignment horizontal="center" vertical="center"/>
    </xf>
    <xf numFmtId="0" fontId="39" fillId="0" borderId="10" xfId="0" applyFont="1" applyBorder="1" applyAlignment="1" applyProtection="1">
      <alignment horizontal="center" vertical="center"/>
    </xf>
    <xf numFmtId="0" fontId="39" fillId="0" borderId="5" xfId="0" applyFont="1" applyBorder="1" applyAlignment="1" applyProtection="1">
      <alignment horizontal="center" vertical="center"/>
    </xf>
    <xf numFmtId="0" fontId="29" fillId="0" borderId="0" xfId="0" applyFont="1" applyAlignment="1" applyProtection="1">
      <alignment horizontal="center" vertical="center" shrinkToFit="1"/>
      <protection locked="0"/>
    </xf>
    <xf numFmtId="0" fontId="51" fillId="0" borderId="7" xfId="0" applyFont="1" applyBorder="1" applyAlignment="1" applyProtection="1">
      <alignment horizontal="center" vertical="center" shrinkToFit="1"/>
      <protection locked="0"/>
    </xf>
    <xf numFmtId="0" fontId="51" fillId="0" borderId="8" xfId="0" applyFont="1" applyBorder="1" applyAlignment="1" applyProtection="1">
      <alignment horizontal="center" vertical="center" shrinkToFit="1"/>
      <protection locked="0"/>
    </xf>
    <xf numFmtId="0" fontId="51" fillId="0" borderId="9" xfId="0" applyFont="1" applyBorder="1" applyAlignment="1" applyProtection="1">
      <alignment horizontal="center" vertical="center" shrinkToFit="1"/>
      <protection locked="0"/>
    </xf>
    <xf numFmtId="0" fontId="74" fillId="0" borderId="7" xfId="0" applyFont="1" applyBorder="1" applyAlignment="1" applyProtection="1">
      <alignment horizontal="center" vertical="center" shrinkToFit="1"/>
      <protection locked="0"/>
    </xf>
    <xf numFmtId="0" fontId="74" fillId="0" borderId="8" xfId="0" applyFont="1" applyBorder="1" applyAlignment="1" applyProtection="1">
      <alignment horizontal="center" vertical="center" shrinkToFit="1"/>
      <protection locked="0"/>
    </xf>
    <xf numFmtId="0" fontId="74" fillId="0" borderId="9" xfId="0" applyFont="1" applyBorder="1" applyAlignment="1" applyProtection="1">
      <alignment horizontal="center" vertical="center" shrinkToFit="1"/>
      <protection locked="0"/>
    </xf>
    <xf numFmtId="0" fontId="74" fillId="0" borderId="17" xfId="0" applyFont="1" applyBorder="1" applyAlignment="1" applyProtection="1">
      <alignment horizontal="center" vertical="center" shrinkToFit="1"/>
      <protection locked="0"/>
    </xf>
    <xf numFmtId="0" fontId="74" fillId="0" borderId="0" xfId="0" applyFont="1" applyBorder="1" applyAlignment="1" applyProtection="1">
      <alignment horizontal="center" vertical="center" shrinkToFit="1"/>
      <protection locked="0"/>
    </xf>
    <xf numFmtId="0" fontId="74" fillId="0" borderId="2" xfId="0"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locked="0"/>
    </xf>
    <xf numFmtId="0" fontId="74" fillId="0" borderId="5" xfId="0" applyFont="1" applyBorder="1" applyAlignment="1" applyProtection="1">
      <alignment horizontal="center" vertical="center" shrinkToFit="1"/>
      <protection locked="0"/>
    </xf>
    <xf numFmtId="0" fontId="74" fillId="0" borderId="11" xfId="0"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textRotation="255"/>
    </xf>
    <xf numFmtId="49" fontId="39" fillId="0" borderId="21" xfId="0" applyNumberFormat="1" applyFont="1" applyBorder="1" applyAlignment="1" applyProtection="1">
      <alignment horizontal="center" vertical="center" textRotation="255"/>
    </xf>
    <xf numFmtId="49" fontId="39" fillId="0" borderId="18" xfId="0" applyNumberFormat="1" applyFont="1" applyBorder="1" applyAlignment="1" applyProtection="1">
      <alignment horizontal="center" vertical="center" textRotation="255"/>
    </xf>
    <xf numFmtId="49" fontId="39" fillId="0" borderId="10" xfId="0" applyNumberFormat="1" applyFont="1" applyBorder="1" applyAlignment="1" applyProtection="1">
      <alignment horizontal="center" vertical="center" textRotation="255"/>
    </xf>
    <xf numFmtId="49" fontId="40" fillId="0" borderId="26" xfId="0" applyNumberFormat="1" applyFont="1" applyBorder="1" applyAlignment="1" applyProtection="1">
      <alignment horizontal="center" vertical="center" shrinkToFit="1"/>
    </xf>
    <xf numFmtId="49" fontId="40" fillId="0" borderId="21" xfId="0" applyNumberFormat="1" applyFont="1" applyBorder="1" applyAlignment="1" applyProtection="1">
      <alignment horizontal="center" vertical="center" shrinkToFit="1"/>
    </xf>
    <xf numFmtId="0" fontId="29" fillId="0" borderId="26" xfId="0" applyFont="1" applyBorder="1" applyAlignment="1" applyProtection="1">
      <alignment horizontal="center" vertical="top" wrapText="1"/>
      <protection locked="0"/>
    </xf>
    <xf numFmtId="0" fontId="29" fillId="0" borderId="22" xfId="0" applyFont="1" applyBorder="1" applyAlignment="1" applyProtection="1">
      <alignment horizontal="center" vertical="top" wrapText="1"/>
      <protection locked="0"/>
    </xf>
    <xf numFmtId="0" fontId="29" fillId="0" borderId="21" xfId="0" applyFont="1" applyBorder="1" applyAlignment="1" applyProtection="1">
      <alignment horizontal="center" vertical="top" wrapText="1"/>
      <protection locked="0"/>
    </xf>
    <xf numFmtId="49" fontId="40" fillId="0" borderId="22" xfId="0" applyNumberFormat="1" applyFont="1" applyBorder="1" applyAlignment="1" applyProtection="1">
      <alignment horizontal="center" vertical="center" shrinkToFit="1"/>
      <protection locked="0"/>
    </xf>
    <xf numFmtId="49" fontId="40" fillId="0" borderId="21" xfId="0" applyNumberFormat="1" applyFont="1" applyBorder="1" applyAlignment="1" applyProtection="1">
      <alignment horizontal="center" vertical="center" shrinkToFit="1"/>
      <protection locked="0"/>
    </xf>
    <xf numFmtId="49" fontId="40" fillId="0" borderId="26" xfId="0" applyNumberFormat="1" applyFont="1" applyBorder="1" applyAlignment="1" applyProtection="1">
      <alignment horizontal="center" vertical="center" shrinkToFit="1"/>
      <protection locked="0"/>
    </xf>
    <xf numFmtId="57" fontId="40" fillId="0" borderId="18" xfId="0" applyNumberFormat="1" applyFont="1" applyBorder="1" applyAlignment="1" applyProtection="1">
      <alignment horizontal="center" vertical="center" shrinkToFit="1"/>
      <protection locked="0"/>
    </xf>
    <xf numFmtId="57" fontId="40" fillId="0" borderId="4" xfId="0" applyNumberFormat="1" applyFont="1" applyBorder="1" applyAlignment="1" applyProtection="1">
      <alignment horizontal="center" vertical="center" shrinkToFit="1"/>
      <protection locked="0"/>
    </xf>
    <xf numFmtId="57" fontId="40" fillId="0" borderId="28" xfId="0" applyNumberFormat="1" applyFont="1" applyBorder="1" applyAlignment="1" applyProtection="1">
      <alignment horizontal="center" vertical="center" shrinkToFit="1"/>
      <protection locked="0"/>
    </xf>
    <xf numFmtId="57" fontId="40" fillId="0" borderId="10" xfId="0" applyNumberFormat="1" applyFont="1" applyBorder="1" applyAlignment="1" applyProtection="1">
      <alignment horizontal="center" vertical="center" shrinkToFit="1"/>
      <protection locked="0"/>
    </xf>
    <xf numFmtId="57" fontId="40" fillId="0" borderId="5" xfId="0" applyNumberFormat="1" applyFont="1" applyBorder="1" applyAlignment="1" applyProtection="1">
      <alignment horizontal="center" vertical="center" shrinkToFit="1"/>
      <protection locked="0"/>
    </xf>
    <xf numFmtId="57" fontId="40" fillId="0" borderId="11" xfId="0" applyNumberFormat="1" applyFont="1" applyBorder="1" applyAlignment="1" applyProtection="1">
      <alignment horizontal="center" vertical="center" shrinkToFit="1"/>
      <protection locked="0"/>
    </xf>
    <xf numFmtId="0" fontId="39" fillId="0" borderId="0" xfId="0" applyFont="1" applyBorder="1" applyAlignment="1" applyProtection="1">
      <alignment horizontal="left" vertical="center" wrapText="1" shrinkToFit="1"/>
      <protection locked="0"/>
    </xf>
    <xf numFmtId="0" fontId="39" fillId="0" borderId="2" xfId="0" applyFont="1" applyBorder="1" applyAlignment="1" applyProtection="1">
      <alignment horizontal="left" vertical="center" wrapText="1" shrinkToFit="1"/>
      <protection locked="0"/>
    </xf>
    <xf numFmtId="0" fontId="39" fillId="0" borderId="3" xfId="0" applyFont="1" applyBorder="1" applyAlignment="1" applyProtection="1">
      <alignment horizontal="left" vertical="center" shrinkToFit="1"/>
      <protection locked="0"/>
    </xf>
    <xf numFmtId="0" fontId="39" fillId="0" borderId="46" xfId="0" applyFont="1" applyBorder="1" applyAlignment="1" applyProtection="1">
      <alignment horizontal="left" vertical="center" shrinkToFit="1"/>
      <protection locked="0"/>
    </xf>
    <xf numFmtId="49" fontId="40" fillId="0" borderId="22" xfId="0" applyNumberFormat="1" applyFont="1" applyBorder="1" applyAlignment="1" applyProtection="1">
      <alignment horizontal="center" vertical="center" shrinkToFit="1"/>
    </xf>
    <xf numFmtId="0" fontId="41" fillId="0" borderId="10" xfId="0" applyFont="1" applyBorder="1" applyAlignment="1" applyProtection="1">
      <alignment horizontal="distributed" vertical="center"/>
    </xf>
    <xf numFmtId="0" fontId="41" fillId="0" borderId="5" xfId="0" applyFont="1" applyBorder="1" applyAlignment="1" applyProtection="1">
      <alignment horizontal="distributed" vertical="center"/>
    </xf>
    <xf numFmtId="0" fontId="41" fillId="0" borderId="11" xfId="0" applyFont="1" applyBorder="1" applyAlignment="1" applyProtection="1">
      <alignment horizontal="distributed" vertical="center"/>
    </xf>
    <xf numFmtId="0" fontId="41" fillId="0" borderId="19" xfId="0" applyFont="1" applyBorder="1" applyAlignment="1" applyProtection="1">
      <alignment horizontal="distributed" vertical="center"/>
    </xf>
    <xf numFmtId="0" fontId="41" fillId="0" borderId="36" xfId="0" applyFont="1" applyBorder="1" applyAlignment="1" applyProtection="1">
      <alignment horizontal="distributed" vertical="center"/>
    </xf>
    <xf numFmtId="0" fontId="41" fillId="0" borderId="37" xfId="0" applyFont="1" applyBorder="1" applyAlignment="1" applyProtection="1">
      <alignment horizontal="distributed" vertical="center"/>
    </xf>
    <xf numFmtId="0" fontId="50" fillId="0" borderId="0" xfId="0" applyFont="1" applyAlignment="1" applyProtection="1">
      <alignment horizontal="center" vertical="center" shrinkToFit="1"/>
    </xf>
    <xf numFmtId="0" fontId="30" fillId="0" borderId="23" xfId="0" applyFont="1" applyBorder="1" applyAlignment="1" applyProtection="1">
      <alignment horizontal="center" vertical="center"/>
    </xf>
    <xf numFmtId="0" fontId="39" fillId="0" borderId="23" xfId="0" applyFont="1" applyBorder="1" applyAlignment="1" applyProtection="1">
      <alignment horizontal="center" vertical="top"/>
      <protection locked="0"/>
    </xf>
    <xf numFmtId="0" fontId="39" fillId="0" borderId="24" xfId="0" applyFont="1" applyBorder="1" applyAlignment="1" applyProtection="1">
      <alignment horizontal="center" vertical="top"/>
      <protection locked="0"/>
    </xf>
    <xf numFmtId="57" fontId="44" fillId="0" borderId="17" xfId="0" applyNumberFormat="1" applyFont="1" applyBorder="1" applyAlignment="1" applyProtection="1">
      <alignment horizontal="center" vertical="center" shrinkToFit="1"/>
      <protection locked="0"/>
    </xf>
    <xf numFmtId="0" fontId="44" fillId="0" borderId="2"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shrinkToFit="1"/>
      <protection locked="0"/>
    </xf>
    <xf numFmtId="49" fontId="39" fillId="0" borderId="38" xfId="0" applyNumberFormat="1" applyFont="1" applyBorder="1" applyAlignment="1" applyProtection="1">
      <alignment horizontal="center" vertical="center"/>
      <protection locked="0"/>
    </xf>
    <xf numFmtId="0" fontId="60" fillId="0" borderId="18" xfId="0" applyFont="1" applyFill="1" applyBorder="1" applyAlignment="1" applyProtection="1">
      <alignment horizontal="center" vertical="center"/>
      <protection locked="0"/>
    </xf>
    <xf numFmtId="0" fontId="60" fillId="0" borderId="4"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protection locked="0"/>
    </xf>
    <xf numFmtId="0" fontId="60" fillId="0" borderId="5"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32" fillId="0" borderId="11" xfId="0" applyFont="1" applyFill="1" applyBorder="1" applyAlignment="1" applyProtection="1">
      <alignment horizontal="center" vertical="center"/>
    </xf>
    <xf numFmtId="57" fontId="44" fillId="0" borderId="34" xfId="0" applyNumberFormat="1" applyFont="1" applyBorder="1" applyAlignment="1" applyProtection="1">
      <alignment horizontal="center" vertical="center" shrinkToFit="1"/>
      <protection locked="0"/>
    </xf>
    <xf numFmtId="0" fontId="44" fillId="0" borderId="35" xfId="0" applyFont="1" applyBorder="1" applyAlignment="1" applyProtection="1">
      <alignment horizontal="center" vertical="center" shrinkToFit="1"/>
      <protection locked="0"/>
    </xf>
    <xf numFmtId="0" fontId="44" fillId="0" borderId="29" xfId="0"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57" fontId="44" fillId="0" borderId="35" xfId="0" applyNumberFormat="1" applyFont="1" applyBorder="1" applyAlignment="1" applyProtection="1">
      <alignment horizontal="center" vertical="center" shrinkToFit="1"/>
      <protection locked="0"/>
    </xf>
    <xf numFmtId="57" fontId="44" fillId="0" borderId="29" xfId="0" applyNumberFormat="1" applyFont="1" applyBorder="1" applyAlignment="1" applyProtection="1">
      <alignment horizontal="center" vertical="center" shrinkToFit="1"/>
      <protection locked="0"/>
    </xf>
    <xf numFmtId="57" fontId="44" fillId="0" borderId="0" xfId="0" applyNumberFormat="1" applyFont="1" applyBorder="1" applyAlignment="1" applyProtection="1">
      <alignment horizontal="center" vertical="center" shrinkToFit="1"/>
      <protection locked="0"/>
    </xf>
    <xf numFmtId="57" fontId="44" fillId="0" borderId="2" xfId="0" applyNumberFormat="1" applyFont="1" applyBorder="1" applyAlignment="1" applyProtection="1">
      <alignment horizontal="center" vertical="center" shrinkToFit="1"/>
      <protection locked="0"/>
    </xf>
    <xf numFmtId="57" fontId="44" fillId="0" borderId="10" xfId="0" applyNumberFormat="1" applyFont="1" applyBorder="1" applyAlignment="1" applyProtection="1">
      <alignment horizontal="center" vertical="center" shrinkToFit="1"/>
      <protection locked="0"/>
    </xf>
    <xf numFmtId="57" fontId="44" fillId="0" borderId="5" xfId="0" applyNumberFormat="1" applyFont="1" applyBorder="1" applyAlignment="1" applyProtection="1">
      <alignment horizontal="center" vertical="center" shrinkToFit="1"/>
      <protection locked="0"/>
    </xf>
    <xf numFmtId="57" fontId="44" fillId="0" borderId="11" xfId="0" applyNumberFormat="1" applyFont="1" applyBorder="1" applyAlignment="1" applyProtection="1">
      <alignment horizontal="center" vertical="center" shrinkToFit="1"/>
      <protection locked="0"/>
    </xf>
    <xf numFmtId="0" fontId="29" fillId="0" borderId="10" xfId="0" applyFont="1" applyBorder="1" applyAlignment="1" applyProtection="1">
      <alignment horizontal="left" vertical="top"/>
    </xf>
    <xf numFmtId="0" fontId="29" fillId="0" borderId="5" xfId="0" applyFont="1" applyBorder="1" applyAlignment="1" applyProtection="1">
      <alignment horizontal="left" vertical="top"/>
    </xf>
    <xf numFmtId="0" fontId="39" fillId="0" borderId="5" xfId="0" applyFont="1" applyBorder="1" applyAlignment="1" applyProtection="1">
      <alignment horizontal="left" vertical="top" shrinkToFit="1"/>
      <protection locked="0"/>
    </xf>
    <xf numFmtId="0" fontId="39" fillId="0" borderId="11" xfId="0" applyFont="1" applyBorder="1" applyAlignment="1" applyProtection="1">
      <alignment horizontal="left" vertical="top" shrinkToFit="1"/>
      <protection locked="0"/>
    </xf>
    <xf numFmtId="0" fontId="29" fillId="0" borderId="0" xfId="0" applyFont="1" applyAlignment="1" applyProtection="1">
      <alignment horizontal="left" vertical="center" wrapText="1"/>
    </xf>
    <xf numFmtId="0" fontId="39" fillId="0" borderId="17" xfId="0" applyFont="1" applyBorder="1" applyAlignment="1" applyProtection="1">
      <alignment horizontal="center" vertical="center" shrinkToFit="1"/>
    </xf>
    <xf numFmtId="0" fontId="39" fillId="0" borderId="0" xfId="0" applyFont="1" applyBorder="1" applyAlignment="1" applyProtection="1">
      <alignment horizontal="center" vertical="center" shrinkToFit="1"/>
    </xf>
    <xf numFmtId="0" fontId="39" fillId="0" borderId="0" xfId="0" applyFont="1" applyBorder="1" applyAlignment="1" applyProtection="1">
      <alignment horizontal="left" vertical="top" wrapText="1" shrinkToFit="1"/>
      <protection locked="0"/>
    </xf>
    <xf numFmtId="0" fontId="39" fillId="0" borderId="2" xfId="0" applyFont="1" applyBorder="1" applyAlignment="1" applyProtection="1">
      <alignment horizontal="left" vertical="top" wrapText="1" shrinkToFit="1"/>
      <protection locked="0"/>
    </xf>
    <xf numFmtId="0" fontId="39" fillId="0" borderId="3" xfId="0" applyFont="1" applyBorder="1" applyAlignment="1" applyProtection="1">
      <alignment horizontal="left" vertical="top" wrapText="1" shrinkToFit="1"/>
      <protection locked="0"/>
    </xf>
    <xf numFmtId="0" fontId="39" fillId="0" borderId="46" xfId="0" applyFont="1" applyBorder="1" applyAlignment="1" applyProtection="1">
      <alignment horizontal="left" vertical="top" wrapText="1" shrinkToFit="1"/>
      <protection locked="0"/>
    </xf>
    <xf numFmtId="0" fontId="60" fillId="0" borderId="18" xfId="0" applyFont="1" applyBorder="1" applyAlignment="1" applyProtection="1">
      <alignment horizontal="center" vertical="center"/>
    </xf>
    <xf numFmtId="0" fontId="60" fillId="0" borderId="4" xfId="0" applyFont="1" applyBorder="1" applyAlignment="1" applyProtection="1">
      <alignment horizontal="center" vertical="center"/>
    </xf>
    <xf numFmtId="0" fontId="60" fillId="0" borderId="19" xfId="0" applyFont="1" applyBorder="1" applyAlignment="1" applyProtection="1">
      <alignment horizontal="center" vertical="center"/>
    </xf>
    <xf numFmtId="0" fontId="60" fillId="0" borderId="36" xfId="0" applyFont="1" applyBorder="1" applyAlignment="1" applyProtection="1">
      <alignment horizontal="center" vertical="center"/>
    </xf>
    <xf numFmtId="0" fontId="32" fillId="0" borderId="26" xfId="0" applyFont="1" applyBorder="1" applyAlignment="1" applyProtection="1">
      <alignment horizontal="center" vertical="center" textRotation="255"/>
    </xf>
    <xf numFmtId="0" fontId="32" fillId="0" borderId="39" xfId="0" applyFont="1" applyBorder="1" applyAlignment="1" applyProtection="1">
      <alignment horizontal="center" vertical="center" textRotation="255"/>
    </xf>
    <xf numFmtId="0" fontId="60" fillId="0" borderId="28" xfId="0" applyFont="1" applyBorder="1" applyAlignment="1" applyProtection="1">
      <alignment horizontal="center" vertical="center"/>
    </xf>
    <xf numFmtId="0" fontId="60" fillId="0" borderId="37" xfId="0" applyFont="1" applyBorder="1" applyAlignment="1" applyProtection="1">
      <alignment horizontal="center" vertical="center"/>
    </xf>
    <xf numFmtId="0" fontId="36" fillId="0" borderId="19" xfId="0" applyFont="1" applyBorder="1" applyAlignment="1" applyProtection="1">
      <alignment horizontal="distributed" vertical="center"/>
    </xf>
    <xf numFmtId="0" fontId="36" fillId="0" borderId="36" xfId="0" applyFont="1" applyBorder="1" applyAlignment="1" applyProtection="1">
      <alignment horizontal="distributed" vertical="center"/>
    </xf>
    <xf numFmtId="0" fontId="36" fillId="0" borderId="37" xfId="0" applyFont="1" applyBorder="1" applyAlignment="1" applyProtection="1">
      <alignment horizontal="distributed" vertical="center"/>
    </xf>
    <xf numFmtId="0" fontId="29" fillId="0" borderId="35" xfId="0" applyFont="1" applyBorder="1" applyAlignment="1" applyProtection="1">
      <alignment horizontal="center" vertical="center"/>
    </xf>
    <xf numFmtId="0" fontId="29" fillId="0" borderId="0" xfId="0" applyFont="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21" xfId="0" applyFont="1" applyBorder="1" applyAlignment="1" applyProtection="1">
      <alignment horizontal="center" vertical="center" shrinkToFit="1"/>
    </xf>
    <xf numFmtId="0" fontId="39" fillId="0" borderId="56" xfId="0" applyFont="1" applyBorder="1" applyAlignment="1" applyProtection="1">
      <alignment horizontal="left" vertical="center" wrapText="1" shrinkToFit="1"/>
      <protection locked="0"/>
    </xf>
    <xf numFmtId="0" fontId="39" fillId="0" borderId="57" xfId="0" applyFont="1" applyBorder="1" applyAlignment="1" applyProtection="1">
      <alignment horizontal="left" vertical="center" wrapText="1" shrinkToFit="1"/>
      <protection locked="0"/>
    </xf>
    <xf numFmtId="49" fontId="12" fillId="0" borderId="23" xfId="0" applyNumberFormat="1" applyFont="1" applyBorder="1" applyAlignment="1" applyProtection="1">
      <alignment horizontal="center" vertical="center"/>
    </xf>
    <xf numFmtId="49" fontId="12" fillId="0" borderId="27" xfId="0" applyNumberFormat="1" applyFont="1" applyBorder="1" applyAlignment="1" applyProtection="1">
      <alignment horizontal="center" vertical="center"/>
    </xf>
    <xf numFmtId="0" fontId="60" fillId="0" borderId="10" xfId="0" applyFont="1" applyBorder="1" applyAlignment="1" applyProtection="1">
      <alignment horizontal="center" vertical="center"/>
    </xf>
    <xf numFmtId="0" fontId="60" fillId="0" borderId="5" xfId="0" applyFont="1" applyBorder="1" applyAlignment="1" applyProtection="1">
      <alignment horizontal="center" vertical="center"/>
    </xf>
    <xf numFmtId="0" fontId="60" fillId="0" borderId="11" xfId="0" applyFont="1" applyBorder="1" applyAlignment="1" applyProtection="1">
      <alignment horizontal="center" vertical="center"/>
    </xf>
    <xf numFmtId="0" fontId="32" fillId="0" borderId="34"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17" xfId="0" applyFont="1" applyBorder="1" applyAlignment="1" applyProtection="1">
      <alignment horizontal="center" vertical="center"/>
    </xf>
    <xf numFmtId="0" fontId="32" fillId="0" borderId="2" xfId="0" applyFont="1" applyBorder="1" applyAlignment="1" applyProtection="1">
      <alignment horizontal="center" vertical="center"/>
    </xf>
    <xf numFmtId="49" fontId="60" fillId="0" borderId="34" xfId="0" applyNumberFormat="1" applyFont="1" applyBorder="1" applyAlignment="1" applyProtection="1">
      <alignment horizontal="center" vertical="center" shrinkToFit="1"/>
      <protection locked="0"/>
    </xf>
    <xf numFmtId="49" fontId="60" fillId="0" borderId="35" xfId="0" applyNumberFormat="1" applyFont="1" applyBorder="1" applyAlignment="1" applyProtection="1">
      <alignment horizontal="center" vertical="center" shrinkToFit="1"/>
      <protection locked="0"/>
    </xf>
    <xf numFmtId="49" fontId="60" fillId="0" borderId="29" xfId="0" applyNumberFormat="1" applyFont="1" applyBorder="1" applyAlignment="1" applyProtection="1">
      <alignment horizontal="center" vertical="center" shrinkToFit="1"/>
      <protection locked="0"/>
    </xf>
    <xf numFmtId="49" fontId="60" fillId="0" borderId="17" xfId="0" applyNumberFormat="1" applyFont="1" applyBorder="1" applyAlignment="1" applyProtection="1">
      <alignment horizontal="center" vertical="center" shrinkToFit="1"/>
      <protection locked="0"/>
    </xf>
    <xf numFmtId="49" fontId="60" fillId="0" borderId="0" xfId="0" applyNumberFormat="1" applyFont="1" applyBorder="1" applyAlignment="1" applyProtection="1">
      <alignment horizontal="center" vertical="center" shrinkToFit="1"/>
      <protection locked="0"/>
    </xf>
    <xf numFmtId="49" fontId="60" fillId="0" borderId="2" xfId="0" applyNumberFormat="1" applyFont="1" applyBorder="1" applyAlignment="1" applyProtection="1">
      <alignment horizontal="center" vertical="center" shrinkToFit="1"/>
      <protection locked="0"/>
    </xf>
    <xf numFmtId="49" fontId="60" fillId="0" borderId="10" xfId="0" applyNumberFormat="1" applyFont="1" applyBorder="1" applyAlignment="1" applyProtection="1">
      <alignment horizontal="center" vertical="center" shrinkToFit="1"/>
      <protection locked="0"/>
    </xf>
    <xf numFmtId="49" fontId="60" fillId="0" borderId="5" xfId="0" applyNumberFormat="1" applyFont="1" applyBorder="1" applyAlignment="1" applyProtection="1">
      <alignment horizontal="center" vertical="center" shrinkToFit="1"/>
      <protection locked="0"/>
    </xf>
    <xf numFmtId="49" fontId="60" fillId="0" borderId="11" xfId="0" applyNumberFormat="1" applyFont="1" applyBorder="1" applyAlignment="1" applyProtection="1">
      <alignment horizontal="center" vertical="center" shrinkToFit="1"/>
      <protection locked="0"/>
    </xf>
    <xf numFmtId="49" fontId="60" fillId="0" borderId="38" xfId="0" applyNumberFormat="1" applyFont="1" applyBorder="1" applyAlignment="1" applyProtection="1">
      <alignment horizontal="center" vertical="center" shrinkToFit="1"/>
      <protection locked="0"/>
    </xf>
    <xf numFmtId="49" fontId="60" fillId="0" borderId="22" xfId="0" applyNumberFormat="1" applyFont="1" applyBorder="1" applyAlignment="1" applyProtection="1">
      <alignment horizontal="center" vertical="center" shrinkToFit="1"/>
      <protection locked="0"/>
    </xf>
    <xf numFmtId="49" fontId="60" fillId="0" borderId="21" xfId="0" applyNumberFormat="1" applyFont="1" applyBorder="1" applyAlignment="1" applyProtection="1">
      <alignment horizontal="center" vertical="center" shrinkToFit="1"/>
      <protection locked="0"/>
    </xf>
    <xf numFmtId="0" fontId="30" fillId="0" borderId="38" xfId="0" applyFont="1" applyBorder="1" applyAlignment="1" applyProtection="1">
      <alignment horizontal="center" vertical="center" shrinkToFit="1"/>
    </xf>
    <xf numFmtId="0" fontId="30" fillId="0" borderId="22" xfId="0" applyFont="1" applyBorder="1" applyAlignment="1" applyProtection="1">
      <alignment horizontal="center" vertical="center" shrinkToFit="1"/>
    </xf>
    <xf numFmtId="0" fontId="30" fillId="0" borderId="21" xfId="0" applyFont="1" applyBorder="1" applyAlignment="1" applyProtection="1">
      <alignment horizontal="center" vertical="center" shrinkToFit="1"/>
    </xf>
    <xf numFmtId="0" fontId="39" fillId="0" borderId="5" xfId="0" applyFont="1" applyBorder="1" applyAlignment="1" applyProtection="1">
      <alignment horizontal="left" vertical="center"/>
      <protection locked="0"/>
    </xf>
    <xf numFmtId="0" fontId="39" fillId="0" borderId="11" xfId="0" applyFont="1" applyBorder="1" applyAlignment="1" applyProtection="1">
      <alignment horizontal="left" vertical="center"/>
      <protection locked="0"/>
    </xf>
    <xf numFmtId="0" fontId="29" fillId="0" borderId="45" xfId="0" applyFont="1" applyBorder="1" applyAlignment="1" applyProtection="1">
      <alignment horizontal="center" vertical="center" shrinkToFit="1"/>
    </xf>
    <xf numFmtId="0" fontId="29" fillId="0" borderId="3" xfId="0" applyFont="1" applyBorder="1" applyAlignment="1" applyProtection="1">
      <alignment horizontal="center" vertical="center" shrinkToFit="1"/>
    </xf>
    <xf numFmtId="0" fontId="12" fillId="0" borderId="23" xfId="0" applyFont="1" applyBorder="1" applyAlignment="1" applyProtection="1">
      <alignment horizontal="center" vertical="center" shrinkToFit="1"/>
    </xf>
    <xf numFmtId="0" fontId="12" fillId="0" borderId="24" xfId="0"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49" fontId="29" fillId="0" borderId="22" xfId="0" applyNumberFormat="1" applyFont="1" applyBorder="1" applyAlignment="1" applyProtection="1">
      <alignment horizontal="center" vertical="center" shrinkToFit="1"/>
      <protection locked="0"/>
    </xf>
    <xf numFmtId="49" fontId="29" fillId="0" borderId="21" xfId="0" applyNumberFormat="1" applyFont="1" applyBorder="1" applyAlignment="1" applyProtection="1">
      <alignment horizontal="center" vertical="center" shrinkToFit="1"/>
      <protection locked="0"/>
    </xf>
    <xf numFmtId="0" fontId="30" fillId="0" borderId="18" xfId="0" applyFont="1" applyFill="1" applyBorder="1" applyAlignment="1" applyProtection="1">
      <alignment horizontal="center" vertical="center" shrinkToFit="1"/>
    </xf>
    <xf numFmtId="0" fontId="30" fillId="0" borderId="4" xfId="0" applyFont="1" applyFill="1" applyBorder="1" applyAlignment="1" applyProtection="1">
      <alignment horizontal="center" vertical="center" shrinkToFit="1"/>
    </xf>
    <xf numFmtId="0" fontId="30" fillId="0" borderId="28" xfId="0" applyFont="1" applyFill="1" applyBorder="1" applyAlignment="1" applyProtection="1">
      <alignment horizontal="center" vertical="center" shrinkToFit="1"/>
    </xf>
    <xf numFmtId="0" fontId="30" fillId="0" borderId="10"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30" fillId="0" borderId="11" xfId="0" applyFont="1" applyFill="1" applyBorder="1" applyAlignment="1" applyProtection="1">
      <alignment horizontal="center" vertical="center" shrinkToFit="1"/>
    </xf>
    <xf numFmtId="0" fontId="43" fillId="0" borderId="18" xfId="0" applyFont="1" applyBorder="1" applyAlignment="1" applyProtection="1">
      <alignment horizontal="center" vertical="center" textRotation="255" wrapText="1"/>
    </xf>
    <xf numFmtId="0" fontId="43" fillId="0" borderId="28" xfId="0" applyFont="1" applyBorder="1" applyAlignment="1" applyProtection="1">
      <alignment horizontal="center" vertical="center" textRotation="255" wrapText="1"/>
    </xf>
    <xf numFmtId="0" fontId="43" fillId="0" borderId="10" xfId="0" applyFont="1" applyBorder="1" applyAlignment="1" applyProtection="1">
      <alignment horizontal="center" vertical="center" textRotation="255" wrapText="1"/>
    </xf>
    <xf numFmtId="0" fontId="43" fillId="0" borderId="11" xfId="0" applyFont="1" applyBorder="1" applyAlignment="1" applyProtection="1">
      <alignment horizontal="center" vertical="center" textRotation="255" wrapText="1"/>
    </xf>
    <xf numFmtId="0" fontId="43" fillId="0" borderId="18" xfId="0" applyFont="1" applyBorder="1" applyAlignment="1" applyProtection="1">
      <alignment horizontal="center" vertical="center" wrapText="1"/>
    </xf>
    <xf numFmtId="0" fontId="43" fillId="0" borderId="28"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0" fontId="43" fillId="0" borderId="11" xfId="0" applyFont="1" applyBorder="1" applyAlignment="1" applyProtection="1">
      <alignment horizontal="center" vertical="center" wrapText="1"/>
    </xf>
    <xf numFmtId="0" fontId="61" fillId="0" borderId="18" xfId="0" applyFont="1" applyBorder="1" applyAlignment="1" applyProtection="1">
      <alignment horizontal="center" vertical="center" wrapText="1"/>
    </xf>
    <xf numFmtId="0" fontId="61" fillId="0" borderId="28" xfId="0" applyFont="1" applyBorder="1" applyAlignment="1" applyProtection="1">
      <alignment horizontal="center" vertical="center" wrapText="1"/>
    </xf>
    <xf numFmtId="0" fontId="61" fillId="0" borderId="10" xfId="0" applyFont="1" applyBorder="1" applyAlignment="1" applyProtection="1">
      <alignment horizontal="center" vertical="center" wrapText="1"/>
    </xf>
    <xf numFmtId="0" fontId="61" fillId="0" borderId="11" xfId="0" applyFont="1" applyBorder="1" applyAlignment="1" applyProtection="1">
      <alignment horizontal="center" vertical="center" wrapText="1"/>
    </xf>
    <xf numFmtId="49" fontId="30" fillId="0" borderId="55" xfId="0" applyNumberFormat="1" applyFont="1" applyBorder="1" applyAlignment="1" applyProtection="1">
      <alignment horizontal="center" vertical="center" shrinkToFit="1"/>
      <protection locked="0"/>
    </xf>
    <xf numFmtId="49" fontId="30" fillId="0" borderId="56" xfId="0" applyNumberFormat="1" applyFont="1" applyBorder="1" applyAlignment="1" applyProtection="1">
      <alignment horizontal="center" vertical="center" shrinkToFit="1"/>
      <protection locked="0"/>
    </xf>
    <xf numFmtId="49" fontId="30" fillId="0" borderId="57" xfId="0" applyNumberFormat="1"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xf>
    <xf numFmtId="0" fontId="36" fillId="0" borderId="10" xfId="0" applyFont="1" applyBorder="1" applyAlignment="1" applyProtection="1">
      <alignment horizontal="distributed" vertical="center"/>
    </xf>
    <xf numFmtId="0" fontId="36" fillId="0" borderId="5" xfId="0" applyFont="1" applyBorder="1" applyAlignment="1" applyProtection="1">
      <alignment horizontal="distributed" vertical="center"/>
    </xf>
    <xf numFmtId="0" fontId="36" fillId="0" borderId="11" xfId="0" applyFont="1" applyBorder="1" applyAlignment="1" applyProtection="1">
      <alignment horizontal="distributed" vertical="center"/>
    </xf>
    <xf numFmtId="0" fontId="61" fillId="0" borderId="18" xfId="0" applyFont="1" applyBorder="1" applyAlignment="1" applyProtection="1">
      <alignment horizontal="center" vertical="center"/>
    </xf>
    <xf numFmtId="0" fontId="61" fillId="0" borderId="28" xfId="0" applyFont="1" applyBorder="1" applyAlignment="1" applyProtection="1">
      <alignment horizontal="center" vertical="center"/>
    </xf>
    <xf numFmtId="0" fontId="61" fillId="0" borderId="10" xfId="0" applyFont="1" applyBorder="1" applyAlignment="1" applyProtection="1">
      <alignment horizontal="center" vertical="center"/>
    </xf>
    <xf numFmtId="0" fontId="61" fillId="0" borderId="11" xfId="0" applyFont="1" applyBorder="1" applyAlignment="1" applyProtection="1">
      <alignment horizontal="center" vertical="center"/>
    </xf>
    <xf numFmtId="0" fontId="60" fillId="0" borderId="26" xfId="0" applyFont="1" applyBorder="1" applyAlignment="1" applyProtection="1">
      <alignment horizontal="center" vertical="center" textRotation="255"/>
    </xf>
    <xf numFmtId="0" fontId="60" fillId="0" borderId="21" xfId="0" applyFont="1" applyBorder="1" applyAlignment="1" applyProtection="1">
      <alignment horizontal="center" vertical="center" textRotation="255"/>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32" fillId="0" borderId="4" xfId="0" applyFont="1" applyBorder="1" applyAlignment="1" applyProtection="1">
      <alignment horizontal="left" vertical="center"/>
    </xf>
    <xf numFmtId="0" fontId="32" fillId="0" borderId="28" xfId="0" applyFont="1" applyBorder="1" applyAlignment="1" applyProtection="1">
      <alignment horizontal="left" vertical="center"/>
    </xf>
    <xf numFmtId="0" fontId="32" fillId="0" borderId="36" xfId="0" applyFont="1" applyBorder="1" applyAlignment="1" applyProtection="1">
      <alignment horizontal="left" vertical="center"/>
    </xf>
    <xf numFmtId="0" fontId="32" fillId="0" borderId="37" xfId="0" applyFont="1" applyBorder="1" applyAlignment="1" applyProtection="1">
      <alignment horizontal="left" vertical="center"/>
    </xf>
    <xf numFmtId="0" fontId="32" fillId="0" borderId="0" xfId="0" applyFont="1" applyAlignment="1" applyProtection="1">
      <alignment horizontal="center" vertical="center"/>
    </xf>
    <xf numFmtId="57" fontId="26" fillId="0" borderId="18" xfId="0" applyNumberFormat="1" applyFont="1" applyBorder="1" applyAlignment="1" applyProtection="1">
      <alignment horizontal="center" vertical="center" shrinkToFit="1"/>
      <protection locked="0"/>
    </xf>
    <xf numFmtId="0" fontId="26" fillId="0" borderId="45"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46"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40" fillId="0" borderId="1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4" fillId="0" borderId="49" xfId="0" applyNumberFormat="1" applyFont="1" applyBorder="1" applyAlignment="1" applyProtection="1">
      <alignment horizontal="center" vertical="center" shrinkToFit="1"/>
    </xf>
    <xf numFmtId="0" fontId="44" fillId="0" borderId="50" xfId="0" applyNumberFormat="1" applyFont="1" applyBorder="1" applyAlignment="1" applyProtection="1">
      <alignment horizontal="center" vertical="center" shrinkToFit="1"/>
    </xf>
    <xf numFmtId="0" fontId="29" fillId="0" borderId="17"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30" fillId="0" borderId="17" xfId="0" applyFont="1" applyBorder="1" applyAlignment="1" applyProtection="1">
      <alignment horizontal="center" vertical="center" shrinkToFit="1"/>
    </xf>
    <xf numFmtId="0" fontId="30" fillId="0" borderId="0" xfId="0" applyFont="1" applyBorder="1" applyAlignment="1" applyProtection="1">
      <alignment horizontal="center" vertical="center" shrinkToFit="1"/>
    </xf>
    <xf numFmtId="0" fontId="30" fillId="0" borderId="10" xfId="0" applyFont="1" applyBorder="1" applyAlignment="1" applyProtection="1">
      <alignment horizontal="center" vertical="center" shrinkToFit="1"/>
    </xf>
    <xf numFmtId="0" fontId="30" fillId="0" borderId="5" xfId="0" applyFont="1" applyBorder="1" applyAlignment="1" applyProtection="1">
      <alignment horizontal="center" vertical="center" shrinkToFit="1"/>
    </xf>
    <xf numFmtId="0" fontId="32" fillId="0" borderId="24" xfId="0" applyFont="1" applyBorder="1" applyAlignment="1" applyProtection="1">
      <alignment horizontal="center" vertical="center"/>
    </xf>
    <xf numFmtId="0" fontId="30" fillId="0" borderId="34" xfId="0" applyFont="1" applyBorder="1" applyAlignment="1" applyProtection="1">
      <alignment horizontal="center" vertical="center" shrinkToFit="1"/>
    </xf>
    <xf numFmtId="0" fontId="30" fillId="0" borderId="35" xfId="0" applyFont="1" applyBorder="1" applyAlignment="1" applyProtection="1">
      <alignment horizontal="center" vertical="center" shrinkToFit="1"/>
    </xf>
    <xf numFmtId="0" fontId="31" fillId="0" borderId="35"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2" fillId="0" borderId="34" xfId="0" applyFont="1" applyBorder="1" applyAlignment="1" applyProtection="1">
      <alignment horizontal="center" vertical="center" wrapText="1"/>
    </xf>
    <xf numFmtId="0" fontId="32" fillId="0" borderId="35" xfId="0" applyFont="1" applyBorder="1" applyAlignment="1" applyProtection="1">
      <alignment horizontal="center" vertical="center" wrapText="1"/>
    </xf>
    <xf numFmtId="0" fontId="32" fillId="0" borderId="17"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57" fontId="60" fillId="0" borderId="34" xfId="0" applyNumberFormat="1" applyFont="1" applyBorder="1" applyAlignment="1" applyProtection="1">
      <alignment horizontal="center" vertical="center" shrinkToFit="1"/>
      <protection locked="0"/>
    </xf>
    <xf numFmtId="0" fontId="60" fillId="0" borderId="35" xfId="0" applyFont="1" applyBorder="1" applyAlignment="1" applyProtection="1">
      <alignment horizontal="center" vertical="center" shrinkToFit="1"/>
      <protection locked="0"/>
    </xf>
    <xf numFmtId="0" fontId="60" fillId="0" borderId="29" xfId="0" applyFont="1" applyBorder="1" applyAlignment="1" applyProtection="1">
      <alignment horizontal="center" vertical="center" shrinkToFit="1"/>
      <protection locked="0"/>
    </xf>
    <xf numFmtId="0" fontId="60" fillId="0" borderId="45" xfId="0" applyFont="1" applyBorder="1" applyAlignment="1" applyProtection="1">
      <alignment horizontal="center" vertical="center" shrinkToFit="1"/>
      <protection locked="0"/>
    </xf>
    <xf numFmtId="0" fontId="60" fillId="0" borderId="3" xfId="0" applyFont="1" applyBorder="1" applyAlignment="1" applyProtection="1">
      <alignment horizontal="center" vertical="center" shrinkToFit="1"/>
      <protection locked="0"/>
    </xf>
    <xf numFmtId="0" fontId="60" fillId="0" borderId="46" xfId="0" applyFont="1" applyBorder="1" applyAlignment="1" applyProtection="1">
      <alignment horizontal="center" vertical="center" shrinkToFit="1"/>
      <protection locked="0"/>
    </xf>
    <xf numFmtId="0" fontId="62" fillId="0" borderId="49" xfId="0" applyNumberFormat="1" applyFont="1" applyBorder="1" applyAlignment="1" applyProtection="1">
      <alignment horizontal="center" vertical="center" shrinkToFit="1"/>
    </xf>
    <xf numFmtId="0" fontId="62" fillId="0" borderId="50" xfId="0" applyNumberFormat="1" applyFont="1" applyBorder="1" applyAlignment="1" applyProtection="1">
      <alignment horizontal="center" vertical="center" shrinkToFit="1"/>
    </xf>
    <xf numFmtId="0" fontId="60" fillId="0" borderId="34" xfId="0" applyFont="1" applyBorder="1" applyAlignment="1" applyProtection="1">
      <alignment horizontal="center" vertical="center" shrinkToFit="1"/>
      <protection locked="0"/>
    </xf>
    <xf numFmtId="0" fontId="60" fillId="0" borderId="17"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0" fontId="60" fillId="0" borderId="2" xfId="0" applyFont="1" applyBorder="1" applyAlignment="1" applyProtection="1">
      <alignment horizontal="center" vertical="center" shrinkToFit="1"/>
      <protection locked="0"/>
    </xf>
    <xf numFmtId="0" fontId="60" fillId="0" borderId="10" xfId="0" applyFont="1" applyBorder="1" applyAlignment="1" applyProtection="1">
      <alignment horizontal="center" vertical="center" shrinkToFit="1"/>
      <protection locked="0"/>
    </xf>
    <xf numFmtId="0" fontId="60" fillId="0" borderId="5" xfId="0" applyFont="1" applyBorder="1" applyAlignment="1" applyProtection="1">
      <alignment horizontal="center" vertical="center" shrinkToFit="1"/>
      <protection locked="0"/>
    </xf>
    <xf numFmtId="0" fontId="60" fillId="0" borderId="11"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36" xfId="0" applyFont="1" applyBorder="1" applyAlignment="1" applyProtection="1">
      <alignment horizontal="center" vertical="center" wrapText="1"/>
    </xf>
    <xf numFmtId="0" fontId="40" fillId="0" borderId="45" xfId="0" applyFont="1" applyBorder="1" applyAlignment="1" applyProtection="1">
      <alignment horizontal="center" vertical="center" shrinkToFit="1"/>
      <protection locked="0"/>
    </xf>
    <xf numFmtId="0" fontId="40" fillId="0" borderId="3"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xf>
    <xf numFmtId="0" fontId="32" fillId="0" borderId="36" xfId="0" applyFont="1" applyBorder="1" applyAlignment="1" applyProtection="1">
      <alignment horizontal="center" vertical="center"/>
    </xf>
    <xf numFmtId="0" fontId="31" fillId="0" borderId="5" xfId="0" applyFont="1" applyBorder="1" applyAlignment="1" applyProtection="1">
      <alignment horizontal="left" vertical="center" shrinkToFit="1"/>
      <protection locked="0"/>
    </xf>
    <xf numFmtId="0" fontId="31" fillId="0" borderId="11" xfId="0" applyFont="1" applyBorder="1" applyAlignment="1" applyProtection="1">
      <alignment horizontal="left" vertical="center" shrinkToFit="1"/>
      <protection locked="0"/>
    </xf>
    <xf numFmtId="0" fontId="30" fillId="0" borderId="10" xfId="0" applyFont="1" applyBorder="1" applyAlignment="1" applyProtection="1">
      <alignment horizontal="center" vertical="center"/>
    </xf>
    <xf numFmtId="0" fontId="30" fillId="0" borderId="5" xfId="0" applyFont="1" applyBorder="1" applyAlignment="1" applyProtection="1">
      <alignment horizontal="center" vertical="center"/>
    </xf>
    <xf numFmtId="0" fontId="29" fillId="0" borderId="19" xfId="0" applyFont="1" applyBorder="1" applyAlignment="1" applyProtection="1">
      <alignment horizontal="center" vertical="center" textRotation="255"/>
    </xf>
    <xf numFmtId="0" fontId="32" fillId="0" borderId="37" xfId="0" applyFont="1" applyBorder="1" applyAlignment="1" applyProtection="1">
      <alignment horizontal="center" vertical="center"/>
    </xf>
    <xf numFmtId="49" fontId="40" fillId="0" borderId="38" xfId="0" applyNumberFormat="1" applyFont="1" applyBorder="1" applyAlignment="1" applyProtection="1">
      <alignment horizontal="center" vertical="center" textRotation="255"/>
    </xf>
    <xf numFmtId="49" fontId="40" fillId="0" borderId="22" xfId="0" applyNumberFormat="1" applyFont="1" applyBorder="1" applyAlignment="1" applyProtection="1">
      <alignment horizontal="center" vertical="center" textRotation="255"/>
    </xf>
    <xf numFmtId="49" fontId="40" fillId="0" borderId="21" xfId="0" applyNumberFormat="1" applyFont="1" applyBorder="1" applyAlignment="1" applyProtection="1">
      <alignment horizontal="center" vertical="center" textRotation="255"/>
    </xf>
    <xf numFmtId="57" fontId="40" fillId="0" borderId="35" xfId="0" applyNumberFormat="1" applyFont="1" applyBorder="1" applyAlignment="1" applyProtection="1">
      <alignment horizontal="center" vertical="center" shrinkToFit="1"/>
      <protection locked="0"/>
    </xf>
    <xf numFmtId="57" fontId="40" fillId="0" borderId="29" xfId="0" applyNumberFormat="1" applyFont="1" applyBorder="1" applyAlignment="1" applyProtection="1">
      <alignment horizontal="center" vertical="center" shrinkToFit="1"/>
      <protection locked="0"/>
    </xf>
    <xf numFmtId="57" fontId="40" fillId="0" borderId="0" xfId="0" applyNumberFormat="1" applyFont="1" applyBorder="1" applyAlignment="1" applyProtection="1">
      <alignment horizontal="center" vertical="center" shrinkToFit="1"/>
      <protection locked="0"/>
    </xf>
    <xf numFmtId="57" fontId="40" fillId="0" borderId="2" xfId="0" applyNumberFormat="1" applyFont="1" applyBorder="1" applyAlignment="1" applyProtection="1">
      <alignment horizontal="center" vertical="center" shrinkToFit="1"/>
      <protection locked="0"/>
    </xf>
    <xf numFmtId="49" fontId="40" fillId="0" borderId="26" xfId="0" applyNumberFormat="1" applyFont="1" applyBorder="1" applyAlignment="1" applyProtection="1">
      <alignment horizontal="center" vertical="center" textRotation="255"/>
    </xf>
    <xf numFmtId="49" fontId="40" fillId="0" borderId="26" xfId="0" applyNumberFormat="1" applyFont="1" applyBorder="1" applyAlignment="1" applyProtection="1">
      <alignment horizontal="center" vertical="center"/>
    </xf>
    <xf numFmtId="49" fontId="40" fillId="0" borderId="22" xfId="0" applyNumberFormat="1" applyFont="1" applyBorder="1" applyAlignment="1" applyProtection="1">
      <alignment horizontal="center" vertical="center"/>
    </xf>
    <xf numFmtId="49" fontId="40" fillId="0" borderId="21" xfId="0" applyNumberFormat="1" applyFont="1" applyBorder="1" applyAlignment="1" applyProtection="1">
      <alignment horizontal="center" vertical="center"/>
    </xf>
    <xf numFmtId="0" fontId="31" fillId="0" borderId="45" xfId="0" applyFont="1" applyBorder="1" applyAlignment="1" applyProtection="1">
      <alignment horizontal="center" vertical="center"/>
    </xf>
    <xf numFmtId="0" fontId="31" fillId="0" borderId="3" xfId="0" applyFont="1" applyBorder="1" applyAlignment="1" applyProtection="1">
      <alignment horizontal="center" vertical="center"/>
    </xf>
    <xf numFmtId="0" fontId="31" fillId="0" borderId="3"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57" fontId="40" fillId="0" borderId="55" xfId="0" applyNumberFormat="1" applyFont="1" applyBorder="1" applyAlignment="1" applyProtection="1">
      <alignment horizontal="center" vertical="center" shrinkToFit="1"/>
      <protection locked="0"/>
    </xf>
    <xf numFmtId="57" fontId="40" fillId="0" borderId="56" xfId="0" applyNumberFormat="1" applyFont="1" applyBorder="1" applyAlignment="1" applyProtection="1">
      <alignment horizontal="center" vertical="center" shrinkToFit="1"/>
      <protection locked="0"/>
    </xf>
    <xf numFmtId="57" fontId="40" fillId="0" borderId="57" xfId="0" applyNumberFormat="1"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49" fontId="31" fillId="0" borderId="38"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21" xfId="0" applyNumberFormat="1" applyFont="1" applyBorder="1" applyAlignment="1" applyProtection="1">
      <alignment horizontal="center" vertical="center" shrinkToFit="1"/>
      <protection locked="0"/>
    </xf>
    <xf numFmtId="49" fontId="60" fillId="0" borderId="26" xfId="0" applyNumberFormat="1" applyFont="1" applyBorder="1" applyAlignment="1" applyProtection="1">
      <alignment horizontal="center" vertical="center"/>
    </xf>
    <xf numFmtId="49" fontId="60" fillId="0" borderId="22" xfId="0" applyNumberFormat="1" applyFont="1" applyBorder="1" applyAlignment="1" applyProtection="1">
      <alignment horizontal="center" vertical="center"/>
    </xf>
    <xf numFmtId="49" fontId="60" fillId="0" borderId="21" xfId="0" applyNumberFormat="1" applyFont="1" applyBorder="1" applyAlignment="1" applyProtection="1">
      <alignment horizontal="center" vertical="center"/>
    </xf>
    <xf numFmtId="0" fontId="60" fillId="0" borderId="10" xfId="0" applyFont="1" applyBorder="1" applyAlignment="1" applyProtection="1">
      <alignment horizontal="center" vertical="center" shrinkToFit="1"/>
    </xf>
    <xf numFmtId="0" fontId="60" fillId="0" borderId="5" xfId="0" applyFont="1" applyBorder="1" applyAlignment="1" applyProtection="1">
      <alignment horizontal="center" vertical="center" shrinkToFit="1"/>
    </xf>
    <xf numFmtId="57" fontId="60" fillId="0" borderId="55" xfId="0" applyNumberFormat="1" applyFont="1" applyBorder="1" applyAlignment="1" applyProtection="1">
      <alignment horizontal="center" vertical="center" shrinkToFit="1"/>
      <protection locked="0"/>
    </xf>
    <xf numFmtId="57" fontId="60" fillId="0" borderId="56" xfId="0" applyNumberFormat="1" applyFont="1" applyBorder="1" applyAlignment="1" applyProtection="1">
      <alignment horizontal="center" vertical="center" shrinkToFit="1"/>
      <protection locked="0"/>
    </xf>
    <xf numFmtId="57" fontId="60" fillId="0" borderId="57" xfId="0" applyNumberFormat="1" applyFont="1" applyBorder="1" applyAlignment="1" applyProtection="1">
      <alignment horizontal="center" vertical="center" shrinkToFit="1"/>
      <protection locked="0"/>
    </xf>
    <xf numFmtId="0" fontId="32" fillId="0" borderId="19" xfId="0" applyFont="1" applyBorder="1" applyAlignment="1" applyProtection="1">
      <alignment horizontal="distributed" vertical="center" indent="1"/>
    </xf>
    <xf numFmtId="0" fontId="32" fillId="0" borderId="36" xfId="0" applyFont="1" applyBorder="1" applyAlignment="1" applyProtection="1">
      <alignment horizontal="distributed" vertical="center" indent="1"/>
    </xf>
    <xf numFmtId="0" fontId="32" fillId="0" borderId="37" xfId="0" applyFont="1" applyBorder="1" applyAlignment="1" applyProtection="1">
      <alignment horizontal="distributed" vertical="center" indent="1"/>
    </xf>
    <xf numFmtId="49" fontId="60" fillId="0" borderId="18" xfId="0" applyNumberFormat="1" applyFont="1" applyBorder="1" applyAlignment="1" applyProtection="1">
      <alignment horizontal="center" vertical="center" shrinkToFit="1"/>
      <protection locked="0"/>
    </xf>
    <xf numFmtId="49" fontId="60" fillId="0" borderId="4" xfId="0" applyNumberFormat="1" applyFont="1" applyBorder="1" applyAlignment="1" applyProtection="1">
      <alignment horizontal="center" vertical="center" shrinkToFit="1"/>
      <protection locked="0"/>
    </xf>
    <xf numFmtId="49" fontId="60" fillId="0" borderId="28" xfId="0" applyNumberFormat="1" applyFont="1" applyBorder="1" applyAlignment="1" applyProtection="1">
      <alignment horizontal="center" vertical="center" shrinkToFit="1"/>
      <protection locked="0"/>
    </xf>
    <xf numFmtId="57" fontId="40" fillId="0" borderId="55" xfId="0" applyNumberFormat="1" applyFont="1" applyBorder="1" applyAlignment="1" applyProtection="1">
      <alignment horizontal="center" vertical="center"/>
      <protection locked="0"/>
    </xf>
    <xf numFmtId="57" fontId="40" fillId="0" borderId="56" xfId="0" applyNumberFormat="1" applyFont="1" applyBorder="1" applyAlignment="1" applyProtection="1">
      <alignment horizontal="center" vertical="center"/>
      <protection locked="0"/>
    </xf>
    <xf numFmtId="57" fontId="40" fillId="0" borderId="57" xfId="0" applyNumberFormat="1" applyFont="1" applyBorder="1" applyAlignment="1" applyProtection="1">
      <alignment horizontal="center" vertical="center"/>
      <protection locked="0"/>
    </xf>
    <xf numFmtId="0" fontId="48" fillId="0" borderId="7" xfId="0" applyFont="1" applyBorder="1" applyAlignment="1" applyProtection="1">
      <alignment horizontal="center" vertical="center" shrinkToFit="1"/>
      <protection locked="0"/>
    </xf>
    <xf numFmtId="0" fontId="48" fillId="0" borderId="8" xfId="0" applyFont="1" applyBorder="1" applyAlignment="1" applyProtection="1">
      <alignment horizontal="center" vertical="center" shrinkToFit="1"/>
      <protection locked="0"/>
    </xf>
    <xf numFmtId="0" fontId="48" fillId="0" borderId="9"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2"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5" xfId="0" applyFont="1" applyBorder="1" applyAlignment="1" applyProtection="1">
      <alignment horizontal="center" vertical="center" shrinkToFit="1"/>
      <protection locked="0"/>
    </xf>
    <xf numFmtId="0" fontId="48" fillId="0" borderId="11" xfId="0" applyFont="1" applyBorder="1" applyAlignment="1" applyProtection="1">
      <alignment horizontal="center" vertical="center" shrinkToFit="1"/>
      <protection locked="0"/>
    </xf>
    <xf numFmtId="49" fontId="40" fillId="0" borderId="18" xfId="0" applyNumberFormat="1" applyFont="1" applyBorder="1" applyAlignment="1" applyProtection="1">
      <alignment horizontal="center" vertical="center"/>
    </xf>
    <xf numFmtId="49" fontId="40" fillId="0" borderId="28" xfId="0" applyNumberFormat="1" applyFont="1" applyBorder="1" applyAlignment="1" applyProtection="1">
      <alignment horizontal="center" vertical="center"/>
    </xf>
    <xf numFmtId="49" fontId="40" fillId="0" borderId="10" xfId="0" applyNumberFormat="1" applyFont="1" applyBorder="1" applyAlignment="1" applyProtection="1">
      <alignment horizontal="center" vertical="center"/>
    </xf>
    <xf numFmtId="49" fontId="40" fillId="0" borderId="11" xfId="0" applyNumberFormat="1" applyFont="1" applyBorder="1" applyAlignment="1" applyProtection="1">
      <alignment horizontal="center" vertical="center"/>
    </xf>
    <xf numFmtId="49" fontId="40" fillId="0" borderId="17" xfId="0" applyNumberFormat="1" applyFont="1" applyBorder="1" applyAlignment="1" applyProtection="1">
      <alignment horizontal="center" vertical="center"/>
    </xf>
    <xf numFmtId="49" fontId="40" fillId="0" borderId="2" xfId="0" applyNumberFormat="1" applyFont="1" applyBorder="1" applyAlignment="1" applyProtection="1">
      <alignment horizontal="center" vertical="center"/>
    </xf>
    <xf numFmtId="49" fontId="40" fillId="0" borderId="158" xfId="0" applyNumberFormat="1" applyFont="1" applyBorder="1" applyAlignment="1" applyProtection="1">
      <alignment horizontal="center" vertical="center" shrinkToFit="1"/>
      <protection locked="0"/>
    </xf>
    <xf numFmtId="49" fontId="40" fillId="0" borderId="160" xfId="0" applyNumberFormat="1" applyFont="1" applyBorder="1" applyAlignment="1" applyProtection="1">
      <alignment horizontal="center" vertical="center" shrinkToFit="1"/>
      <protection locked="0"/>
    </xf>
    <xf numFmtId="49" fontId="40" fillId="0" borderId="159" xfId="0" applyNumberFormat="1" applyFont="1" applyBorder="1" applyAlignment="1" applyProtection="1">
      <alignment horizontal="center" vertical="center" shrinkToFit="1"/>
      <protection locked="0"/>
    </xf>
    <xf numFmtId="0" fontId="40" fillId="0" borderId="158" xfId="0" applyFont="1" applyBorder="1" applyAlignment="1" applyProtection="1">
      <alignment horizontal="center" vertical="center" shrinkToFit="1"/>
    </xf>
    <xf numFmtId="0" fontId="40" fillId="0" borderId="160" xfId="0" applyFont="1" applyBorder="1" applyAlignment="1" applyProtection="1">
      <alignment horizontal="center" vertical="center" shrinkToFit="1"/>
    </xf>
    <xf numFmtId="49" fontId="40" fillId="0" borderId="158" xfId="0" applyNumberFormat="1" applyFont="1" applyBorder="1" applyAlignment="1" applyProtection="1">
      <alignment horizontal="center" vertical="center"/>
    </xf>
    <xf numFmtId="49" fontId="40" fillId="0" borderId="159" xfId="0" applyNumberFormat="1" applyFont="1" applyBorder="1" applyAlignment="1" applyProtection="1">
      <alignment horizontal="center" vertical="center"/>
    </xf>
    <xf numFmtId="0" fontId="40" fillId="0" borderId="23" xfId="0" applyFont="1" applyBorder="1" applyAlignment="1" applyProtection="1">
      <alignment horizontal="center" vertical="top"/>
      <protection locked="0"/>
    </xf>
    <xf numFmtId="0" fontId="40" fillId="0" borderId="24" xfId="0" applyFont="1" applyBorder="1" applyAlignment="1" applyProtection="1">
      <alignment horizontal="center" vertical="top"/>
      <protection locked="0"/>
    </xf>
    <xf numFmtId="0" fontId="31" fillId="0" borderId="23" xfId="0" applyFont="1" applyBorder="1" applyAlignment="1" applyProtection="1">
      <alignment horizontal="center" vertical="center"/>
    </xf>
    <xf numFmtId="0" fontId="31" fillId="0" borderId="24" xfId="0" applyFont="1" applyBorder="1" applyAlignment="1" applyProtection="1">
      <alignment horizontal="center" vertical="center"/>
    </xf>
    <xf numFmtId="0" fontId="31" fillId="0" borderId="27" xfId="0" applyFont="1" applyBorder="1" applyAlignment="1" applyProtection="1">
      <alignment horizontal="center" vertical="center"/>
    </xf>
    <xf numFmtId="0" fontId="31" fillId="0" borderId="55" xfId="0" applyFont="1" applyBorder="1" applyAlignment="1" applyProtection="1">
      <alignment horizontal="center" vertical="center"/>
    </xf>
    <xf numFmtId="0" fontId="31" fillId="0" borderId="56" xfId="0" applyFont="1" applyBorder="1" applyAlignment="1" applyProtection="1">
      <alignment horizontal="center" vertical="center"/>
    </xf>
    <xf numFmtId="0" fontId="31" fillId="0" borderId="56" xfId="0" applyFont="1" applyBorder="1" applyAlignment="1" applyProtection="1">
      <alignment horizontal="left" vertical="center" wrapText="1"/>
      <protection locked="0"/>
    </xf>
    <xf numFmtId="0" fontId="31" fillId="0" borderId="57" xfId="0" applyFont="1" applyBorder="1" applyAlignment="1" applyProtection="1">
      <alignment horizontal="left" vertical="center" wrapText="1"/>
      <protection locked="0"/>
    </xf>
    <xf numFmtId="0" fontId="29" fillId="0" borderId="158" xfId="0" applyFont="1" applyBorder="1" applyAlignment="1" applyProtection="1">
      <alignment horizontal="center" vertical="center"/>
    </xf>
    <xf numFmtId="0" fontId="29" fillId="0" borderId="160" xfId="0" applyFont="1" applyBorder="1" applyAlignment="1" applyProtection="1">
      <alignment horizontal="center" vertical="center"/>
    </xf>
    <xf numFmtId="0" fontId="39" fillId="0" borderId="160" xfId="0" applyFont="1" applyBorder="1" applyAlignment="1" applyProtection="1">
      <alignment horizontal="left" vertical="center" wrapText="1"/>
      <protection locked="0"/>
    </xf>
    <xf numFmtId="0" fontId="39" fillId="0" borderId="159" xfId="0" applyFont="1" applyBorder="1" applyAlignment="1" applyProtection="1">
      <alignment horizontal="left" vertical="center" wrapText="1"/>
      <protection locked="0"/>
    </xf>
    <xf numFmtId="0" fontId="39" fillId="0" borderId="161" xfId="0" applyFont="1" applyBorder="1" applyAlignment="1" applyProtection="1">
      <alignment horizontal="center" vertical="center" shrinkToFit="1"/>
    </xf>
    <xf numFmtId="0" fontId="39" fillId="0" borderId="162" xfId="0" applyFont="1" applyBorder="1" applyAlignment="1" applyProtection="1">
      <alignment horizontal="center" vertical="center" shrinkToFit="1"/>
    </xf>
    <xf numFmtId="0" fontId="39" fillId="0" borderId="162" xfId="0" applyFont="1" applyBorder="1" applyAlignment="1" applyProtection="1">
      <alignment horizontal="left" vertical="center" shrinkToFit="1"/>
      <protection locked="0"/>
    </xf>
    <xf numFmtId="0" fontId="39" fillId="0" borderId="163" xfId="0" applyFont="1" applyBorder="1" applyAlignment="1" applyProtection="1">
      <alignment horizontal="left" vertical="center" shrinkToFit="1"/>
      <protection locked="0"/>
    </xf>
    <xf numFmtId="0" fontId="11" fillId="0" borderId="0" xfId="0" applyFont="1" applyBorder="1" applyAlignment="1" applyProtection="1">
      <alignment horizontal="right" vertical="center" wrapText="1"/>
    </xf>
    <xf numFmtId="0" fontId="31" fillId="0" borderId="49" xfId="0" applyFont="1" applyBorder="1" applyAlignment="1" applyProtection="1">
      <alignment horizontal="center" vertical="center" shrinkToFit="1"/>
    </xf>
    <xf numFmtId="0" fontId="31" fillId="0" borderId="50" xfId="0" applyFont="1" applyBorder="1" applyAlignment="1" applyProtection="1">
      <alignment horizontal="center" vertical="center" shrinkToFit="1"/>
    </xf>
    <xf numFmtId="0" fontId="31" fillId="0" borderId="50" xfId="0" applyFont="1" applyBorder="1" applyAlignment="1" applyProtection="1">
      <alignment horizontal="left" vertical="center" shrinkToFit="1"/>
      <protection locked="0"/>
    </xf>
    <xf numFmtId="0" fontId="31" fillId="0" borderId="51" xfId="0" applyFont="1" applyBorder="1" applyAlignment="1" applyProtection="1">
      <alignment horizontal="left" vertical="center" shrinkToFit="1"/>
      <protection locked="0"/>
    </xf>
    <xf numFmtId="0" fontId="31" fillId="0" borderId="34" xfId="0" applyFont="1" applyBorder="1" applyAlignment="1" applyProtection="1">
      <alignment horizontal="center" vertical="center" shrinkToFit="1"/>
    </xf>
    <xf numFmtId="0" fontId="31" fillId="0" borderId="35" xfId="0" applyFont="1" applyBorder="1" applyAlignment="1" applyProtection="1">
      <alignment horizontal="center" vertical="center" shrinkToFit="1"/>
    </xf>
    <xf numFmtId="0" fontId="31" fillId="0" borderId="45" xfId="0" applyFont="1" applyBorder="1" applyAlignment="1" applyProtection="1">
      <alignment horizontal="center" vertical="center" shrinkToFit="1"/>
    </xf>
    <xf numFmtId="0" fontId="31" fillId="0" borderId="3" xfId="0" applyFont="1" applyBorder="1" applyAlignment="1" applyProtection="1">
      <alignment horizontal="center" vertical="center" shrinkToFit="1"/>
    </xf>
    <xf numFmtId="0" fontId="31" fillId="0" borderId="35" xfId="0" applyFont="1" applyBorder="1" applyAlignment="1" applyProtection="1">
      <alignment horizontal="left" vertical="center" wrapText="1" shrinkToFit="1"/>
      <protection locked="0"/>
    </xf>
    <xf numFmtId="0" fontId="31" fillId="0" borderId="29" xfId="0" applyFont="1" applyBorder="1" applyAlignment="1" applyProtection="1">
      <alignment horizontal="left" vertical="center" wrapText="1" shrinkToFit="1"/>
      <protection locked="0"/>
    </xf>
    <xf numFmtId="0" fontId="31" fillId="0" borderId="3" xfId="0" applyFont="1" applyBorder="1" applyAlignment="1" applyProtection="1">
      <alignment horizontal="left" vertical="center" wrapText="1" shrinkToFit="1"/>
      <protection locked="0"/>
    </xf>
    <xf numFmtId="0" fontId="31" fillId="0" borderId="46" xfId="0" applyFont="1" applyBorder="1" applyAlignment="1" applyProtection="1">
      <alignment horizontal="left" vertical="center" wrapText="1" shrinkToFit="1"/>
      <protection locked="0"/>
    </xf>
    <xf numFmtId="0" fontId="31" fillId="0" borderId="17" xfId="0" applyFont="1" applyBorder="1" applyAlignment="1" applyProtection="1">
      <alignment horizontal="center" vertical="center" shrinkToFit="1"/>
    </xf>
    <xf numFmtId="0" fontId="31" fillId="0" borderId="0" xfId="0" applyFont="1" applyBorder="1" applyAlignment="1" applyProtection="1">
      <alignment horizontal="center" vertical="center" shrinkToFit="1"/>
    </xf>
    <xf numFmtId="0" fontId="31" fillId="0" borderId="0" xfId="0" applyFont="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shrinkToFit="1"/>
      <protection locked="0"/>
    </xf>
    <xf numFmtId="0" fontId="31" fillId="0" borderId="4" xfId="0" applyFont="1" applyBorder="1" applyAlignment="1" applyProtection="1">
      <alignment horizontal="left" vertical="center" wrapText="1" shrinkToFit="1"/>
      <protection locked="0"/>
    </xf>
    <xf numFmtId="0" fontId="31" fillId="0" borderId="28" xfId="0" applyFont="1" applyBorder="1" applyAlignment="1" applyProtection="1">
      <alignment horizontal="left" vertical="center" wrapText="1" shrinkToFit="1"/>
      <protection locked="0"/>
    </xf>
    <xf numFmtId="0" fontId="32" fillId="0" borderId="55" xfId="0" applyFont="1" applyBorder="1" applyAlignment="1" applyProtection="1">
      <alignment horizontal="center" vertical="center"/>
    </xf>
    <xf numFmtId="0" fontId="32" fillId="0" borderId="56" xfId="0" applyFont="1" applyBorder="1" applyAlignment="1" applyProtection="1">
      <alignment horizontal="center" vertical="center"/>
    </xf>
    <xf numFmtId="0" fontId="32" fillId="0" borderId="57" xfId="0" applyFont="1" applyBorder="1" applyAlignment="1" applyProtection="1">
      <alignment horizontal="center" vertical="center"/>
    </xf>
    <xf numFmtId="0" fontId="31" fillId="0" borderId="5" xfId="0" applyFont="1" applyBorder="1" applyAlignment="1" applyProtection="1">
      <alignment horizontal="left" vertical="center" wrapText="1" shrinkToFit="1"/>
      <protection locked="0"/>
    </xf>
    <xf numFmtId="0" fontId="31" fillId="0" borderId="11" xfId="0" applyFont="1" applyBorder="1" applyAlignment="1" applyProtection="1">
      <alignment horizontal="left" vertical="center" wrapText="1" shrinkToFit="1"/>
      <protection locked="0"/>
    </xf>
    <xf numFmtId="0" fontId="31" fillId="0" borderId="10" xfId="0" applyFont="1" applyBorder="1" applyAlignment="1" applyProtection="1">
      <alignment horizontal="center" vertical="center" shrinkToFit="1"/>
    </xf>
    <xf numFmtId="0" fontId="31" fillId="0" borderId="5" xfId="0" applyFont="1" applyBorder="1" applyAlignment="1" applyProtection="1">
      <alignment horizontal="center" vertical="center" shrinkToFit="1"/>
    </xf>
    <xf numFmtId="0" fontId="62" fillId="0" borderId="10" xfId="0" applyFont="1" applyBorder="1" applyAlignment="1" applyProtection="1">
      <alignment horizontal="center" vertical="center" shrinkToFit="1"/>
    </xf>
    <xf numFmtId="0" fontId="62" fillId="0" borderId="5" xfId="0" applyFont="1" applyBorder="1" applyAlignment="1" applyProtection="1">
      <alignment horizontal="center" vertical="center" shrinkToFit="1"/>
    </xf>
    <xf numFmtId="0" fontId="29" fillId="0" borderId="110" xfId="0" applyFont="1" applyBorder="1" applyAlignment="1" applyProtection="1">
      <alignment horizontal="center" vertical="center" wrapText="1"/>
    </xf>
    <xf numFmtId="0" fontId="29" fillId="0" borderId="113" xfId="0" applyFont="1" applyBorder="1" applyAlignment="1" applyProtection="1">
      <alignment horizontal="center" vertical="center" wrapText="1"/>
    </xf>
    <xf numFmtId="0" fontId="29" fillId="0" borderId="104" xfId="0" applyFont="1" applyBorder="1" applyAlignment="1" applyProtection="1">
      <alignment horizontal="center" vertical="center" wrapText="1"/>
    </xf>
    <xf numFmtId="57" fontId="40" fillId="0" borderId="18" xfId="0" applyNumberFormat="1" applyFont="1" applyBorder="1" applyAlignment="1" applyProtection="1">
      <alignment horizontal="right" vertical="center" shrinkToFit="1"/>
      <protection locked="0"/>
    </xf>
    <xf numFmtId="0" fontId="40" fillId="0" borderId="4" xfId="0" applyFont="1" applyBorder="1" applyAlignment="1" applyProtection="1">
      <alignment horizontal="right" vertical="center" shrinkToFit="1"/>
      <protection locked="0"/>
    </xf>
    <xf numFmtId="0" fontId="40" fillId="0" borderId="28" xfId="0" applyFont="1" applyBorder="1" applyAlignment="1" applyProtection="1">
      <alignment horizontal="right" vertical="center" shrinkToFit="1"/>
      <protection locked="0"/>
    </xf>
    <xf numFmtId="0" fontId="40" fillId="0" borderId="45" xfId="0" applyFont="1" applyBorder="1" applyAlignment="1" applyProtection="1">
      <alignment horizontal="right" vertical="center" shrinkToFit="1"/>
      <protection locked="0"/>
    </xf>
    <xf numFmtId="0" fontId="40" fillId="0" borderId="3" xfId="0" applyFont="1" applyBorder="1" applyAlignment="1" applyProtection="1">
      <alignment horizontal="right" vertical="center" shrinkToFit="1"/>
      <protection locked="0"/>
    </xf>
    <xf numFmtId="0" fontId="40" fillId="0" borderId="46" xfId="0" applyFont="1" applyBorder="1" applyAlignment="1" applyProtection="1">
      <alignment horizontal="right" vertical="center" shrinkToFit="1"/>
      <protection locked="0"/>
    </xf>
    <xf numFmtId="0" fontId="31" fillId="0" borderId="18" xfId="0" applyFont="1" applyBorder="1" applyAlignment="1" applyProtection="1">
      <alignment horizontal="center" vertical="center" shrinkToFit="1"/>
    </xf>
    <xf numFmtId="0" fontId="31" fillId="0" borderId="4" xfId="0" applyFont="1" applyBorder="1" applyAlignment="1" applyProtection="1">
      <alignment horizontal="center" vertical="center" shrinkToFit="1"/>
    </xf>
    <xf numFmtId="0" fontId="40" fillId="0" borderId="1" xfId="0" applyFont="1" applyBorder="1" applyAlignment="1" applyProtection="1">
      <alignment horizontal="center" vertical="center" shrinkToFit="1"/>
      <protection locked="0"/>
    </xf>
    <xf numFmtId="0" fontId="40" fillId="0" borderId="18" xfId="0" applyFont="1" applyBorder="1" applyAlignment="1" applyProtection="1">
      <alignment horizontal="right" vertical="center" shrinkToFit="1"/>
      <protection locked="0"/>
    </xf>
    <xf numFmtId="0" fontId="40" fillId="0" borderId="17" xfId="0" applyFont="1" applyBorder="1" applyAlignment="1" applyProtection="1">
      <alignment horizontal="right" vertical="center" shrinkToFit="1"/>
      <protection locked="0"/>
    </xf>
    <xf numFmtId="0" fontId="40" fillId="0" borderId="0" xfId="0" applyFont="1" applyBorder="1" applyAlignment="1" applyProtection="1">
      <alignment horizontal="right" vertical="center" shrinkToFit="1"/>
      <protection locked="0"/>
    </xf>
    <xf numFmtId="0" fontId="40" fillId="0" borderId="2" xfId="0" applyFont="1" applyBorder="1" applyAlignment="1" applyProtection="1">
      <alignment horizontal="right" vertical="center" shrinkToFit="1"/>
      <protection locked="0"/>
    </xf>
    <xf numFmtId="0" fontId="32" fillId="0" borderId="18" xfId="0" applyFont="1" applyBorder="1" applyAlignment="1" applyProtection="1">
      <alignment horizontal="center" vertical="center" textRotation="255"/>
    </xf>
    <xf numFmtId="0" fontId="32" fillId="0" borderId="19" xfId="0" applyFont="1" applyBorder="1" applyAlignment="1" applyProtection="1">
      <alignment horizontal="center" vertical="center" textRotation="255"/>
    </xf>
    <xf numFmtId="0" fontId="31" fillId="0" borderId="34" xfId="0" applyFont="1" applyBorder="1" applyAlignment="1" applyProtection="1">
      <alignment horizontal="center" vertical="center"/>
    </xf>
    <xf numFmtId="0" fontId="31" fillId="0" borderId="35" xfId="0" applyFont="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0" xfId="0" applyFont="1" applyBorder="1" applyAlignment="1" applyProtection="1">
      <alignment horizontal="center" vertical="center"/>
    </xf>
    <xf numFmtId="0" fontId="60" fillId="0" borderId="49" xfId="0" applyFont="1" applyBorder="1" applyAlignment="1" applyProtection="1">
      <alignment horizontal="center" vertical="center" shrinkToFit="1"/>
    </xf>
    <xf numFmtId="0" fontId="60" fillId="0" borderId="50" xfId="0" applyFont="1" applyBorder="1" applyAlignment="1" applyProtection="1">
      <alignment horizontal="center" vertical="center" shrinkToFit="1"/>
    </xf>
    <xf numFmtId="0" fontId="29" fillId="0" borderId="28"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60" fillId="0" borderId="38" xfId="0" applyNumberFormat="1" applyFont="1" applyBorder="1" applyAlignment="1" applyProtection="1">
      <alignment horizontal="center" vertical="center" textRotation="255"/>
    </xf>
    <xf numFmtId="49" fontId="60" fillId="0" borderId="22" xfId="0" applyNumberFormat="1" applyFont="1" applyBorder="1" applyAlignment="1" applyProtection="1">
      <alignment horizontal="center" vertical="center" textRotation="255"/>
    </xf>
    <xf numFmtId="49" fontId="60" fillId="0" borderId="21" xfId="0" applyNumberFormat="1" applyFont="1" applyBorder="1" applyAlignment="1" applyProtection="1">
      <alignment horizontal="center" vertical="center" textRotation="255"/>
    </xf>
    <xf numFmtId="0" fontId="29" fillId="0" borderId="19" xfId="0" applyFont="1" applyBorder="1" applyAlignment="1" applyProtection="1">
      <alignment horizontal="center" vertical="center" wrapText="1"/>
    </xf>
    <xf numFmtId="0" fontId="29" fillId="0" borderId="36"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40" fillId="0" borderId="34" xfId="0" applyFont="1" applyBorder="1" applyAlignment="1" applyProtection="1">
      <alignment horizontal="center" vertical="center" shrinkToFit="1"/>
      <protection locked="0"/>
    </xf>
    <xf numFmtId="0" fontId="29" fillId="0" borderId="115" xfId="0" applyFont="1" applyBorder="1" applyAlignment="1" applyProtection="1">
      <alignment horizontal="center" vertical="center" wrapText="1"/>
    </xf>
    <xf numFmtId="57" fontId="60" fillId="0" borderId="18" xfId="0" applyNumberFormat="1" applyFont="1" applyBorder="1" applyAlignment="1" applyProtection="1">
      <alignment horizontal="right" vertical="center" shrinkToFit="1"/>
      <protection locked="0"/>
    </xf>
    <xf numFmtId="0" fontId="60" fillId="0" borderId="4" xfId="0" applyFont="1" applyBorder="1" applyAlignment="1" applyProtection="1">
      <alignment horizontal="right" vertical="center" shrinkToFit="1"/>
      <protection locked="0"/>
    </xf>
    <xf numFmtId="0" fontId="60" fillId="0" borderId="28" xfId="0" applyFont="1" applyBorder="1" applyAlignment="1" applyProtection="1">
      <alignment horizontal="right" vertical="center" shrinkToFit="1"/>
      <protection locked="0"/>
    </xf>
    <xf numFmtId="0" fontId="60" fillId="0" borderId="45" xfId="0" applyFont="1" applyBorder="1" applyAlignment="1" applyProtection="1">
      <alignment horizontal="right" vertical="center" shrinkToFit="1"/>
      <protection locked="0"/>
    </xf>
    <xf numFmtId="0" fontId="60" fillId="0" borderId="3" xfId="0" applyFont="1" applyBorder="1" applyAlignment="1" applyProtection="1">
      <alignment horizontal="right" vertical="center" shrinkToFit="1"/>
      <protection locked="0"/>
    </xf>
    <xf numFmtId="0" fontId="60" fillId="0" borderId="46" xfId="0" applyFont="1" applyBorder="1" applyAlignment="1" applyProtection="1">
      <alignment horizontal="right" vertical="center" shrinkToFit="1"/>
      <protection locked="0"/>
    </xf>
    <xf numFmtId="0" fontId="26" fillId="0" borderId="23"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49" fontId="29" fillId="0" borderId="55" xfId="0" applyNumberFormat="1" applyFont="1" applyBorder="1" applyAlignment="1" applyProtection="1">
      <alignment horizontal="center" vertical="center" shrinkToFit="1"/>
      <protection locked="0"/>
    </xf>
    <xf numFmtId="49" fontId="29" fillId="0" borderId="56" xfId="0" applyNumberFormat="1" applyFont="1" applyBorder="1" applyAlignment="1" applyProtection="1">
      <alignment horizontal="center" vertical="center" shrinkToFit="1"/>
      <protection locked="0"/>
    </xf>
    <xf numFmtId="49" fontId="29" fillId="0" borderId="57" xfId="0" applyNumberFormat="1"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xf>
    <xf numFmtId="0" fontId="44" fillId="0" borderId="5" xfId="0" applyFont="1" applyBorder="1" applyAlignment="1" applyProtection="1">
      <alignment horizontal="center" vertical="center" shrinkToFit="1"/>
    </xf>
    <xf numFmtId="0" fontId="29" fillId="0" borderId="19" xfId="0" applyFont="1" applyBorder="1" applyAlignment="1" applyProtection="1">
      <alignment horizontal="distributed" vertical="center" indent="1"/>
    </xf>
    <xf numFmtId="0" fontId="29" fillId="0" borderId="36" xfId="0" applyFont="1" applyBorder="1" applyAlignment="1" applyProtection="1">
      <alignment horizontal="distributed" vertical="center" indent="1"/>
    </xf>
    <xf numFmtId="0" fontId="29" fillId="0" borderId="37" xfId="0" applyFont="1" applyBorder="1" applyAlignment="1" applyProtection="1">
      <alignment horizontal="distributed" vertical="center" indent="1"/>
    </xf>
    <xf numFmtId="57" fontId="44" fillId="0" borderId="45" xfId="0" applyNumberFormat="1" applyFont="1" applyBorder="1" applyAlignment="1" applyProtection="1">
      <alignment horizontal="center" vertical="center"/>
      <protection locked="0"/>
    </xf>
    <xf numFmtId="57" fontId="44" fillId="0" borderId="3" xfId="0" applyNumberFormat="1" applyFont="1" applyBorder="1" applyAlignment="1" applyProtection="1">
      <alignment horizontal="center" vertical="center"/>
      <protection locked="0"/>
    </xf>
    <xf numFmtId="57" fontId="44" fillId="0" borderId="46" xfId="0" applyNumberFormat="1" applyFont="1" applyBorder="1" applyAlignment="1" applyProtection="1">
      <alignment horizontal="center" vertical="center"/>
      <protection locked="0"/>
    </xf>
    <xf numFmtId="49" fontId="29" fillId="0" borderId="52" xfId="0" applyNumberFormat="1" applyFont="1" applyBorder="1" applyAlignment="1" applyProtection="1">
      <alignment horizontal="center" vertical="center" shrinkToFit="1"/>
      <protection locked="0"/>
    </xf>
    <xf numFmtId="49" fontId="29" fillId="0" borderId="53" xfId="0" applyNumberFormat="1" applyFont="1" applyBorder="1" applyAlignment="1" applyProtection="1">
      <alignment horizontal="center" vertical="center" shrinkToFit="1"/>
      <protection locked="0"/>
    </xf>
    <xf numFmtId="49" fontId="29" fillId="0" borderId="54" xfId="0" applyNumberFormat="1"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xf>
    <xf numFmtId="0" fontId="44" fillId="0" borderId="0" xfId="0" applyFont="1" applyBorder="1" applyAlignment="1" applyProtection="1">
      <alignment horizontal="center" vertical="center" shrinkToFit="1"/>
    </xf>
    <xf numFmtId="0" fontId="29" fillId="0" borderId="19" xfId="0" applyFont="1" applyBorder="1" applyAlignment="1" applyProtection="1">
      <alignment horizontal="center" vertical="center" shrinkToFit="1"/>
    </xf>
    <xf numFmtId="0" fontId="29" fillId="0" borderId="36" xfId="0" applyFont="1" applyBorder="1" applyAlignment="1" applyProtection="1">
      <alignment horizontal="center" vertical="center" shrinkToFit="1"/>
    </xf>
    <xf numFmtId="0" fontId="29" fillId="0" borderId="37" xfId="0" applyFont="1" applyBorder="1" applyAlignment="1" applyProtection="1">
      <alignment horizontal="center" vertical="center" shrinkToFit="1"/>
    </xf>
    <xf numFmtId="0" fontId="29" fillId="0" borderId="39" xfId="0" applyFont="1" applyBorder="1" applyAlignment="1" applyProtection="1">
      <alignment horizontal="center" vertical="center"/>
    </xf>
    <xf numFmtId="57" fontId="44" fillId="0" borderId="38" xfId="0" applyNumberFormat="1" applyFont="1" applyBorder="1" applyAlignment="1" applyProtection="1">
      <alignment horizontal="center" vertical="center" shrinkToFit="1"/>
      <protection locked="0"/>
    </xf>
    <xf numFmtId="57" fontId="44" fillId="0" borderId="22" xfId="0" applyNumberFormat="1" applyFont="1" applyBorder="1" applyAlignment="1" applyProtection="1">
      <alignment horizontal="center" vertical="center" shrinkToFit="1"/>
      <protection locked="0"/>
    </xf>
    <xf numFmtId="57" fontId="44" fillId="0" borderId="26" xfId="0" applyNumberFormat="1" applyFont="1" applyBorder="1" applyAlignment="1" applyProtection="1">
      <alignment horizontal="center" vertical="center" shrinkToFit="1"/>
      <protection locked="0"/>
    </xf>
    <xf numFmtId="57" fontId="44" fillId="0" borderId="21" xfId="0" applyNumberFormat="1" applyFont="1" applyBorder="1" applyAlignment="1" applyProtection="1">
      <alignment horizontal="center" vertical="center" shrinkToFit="1"/>
      <protection locked="0"/>
    </xf>
    <xf numFmtId="0" fontId="44" fillId="0" borderId="47" xfId="0" applyFont="1" applyBorder="1" applyAlignment="1" applyProtection="1">
      <alignment horizontal="center" vertical="center" shrinkToFit="1"/>
    </xf>
    <xf numFmtId="0" fontId="44" fillId="0" borderId="6" xfId="0" applyFont="1" applyBorder="1" applyAlignment="1" applyProtection="1">
      <alignment horizontal="center" vertical="center" shrinkToFit="1"/>
    </xf>
    <xf numFmtId="0" fontId="44" fillId="0" borderId="10" xfId="0" applyFont="1" applyBorder="1" applyAlignment="1" applyProtection="1">
      <alignment horizontal="center" vertical="center"/>
    </xf>
    <xf numFmtId="0" fontId="44" fillId="0" borderId="5" xfId="0" applyFont="1" applyBorder="1" applyAlignment="1" applyProtection="1">
      <alignment horizontal="center" vertical="center"/>
    </xf>
    <xf numFmtId="57" fontId="44" fillId="0" borderId="26" xfId="0" applyNumberFormat="1" applyFont="1" applyBorder="1" applyAlignment="1" applyProtection="1">
      <alignment horizontal="center" vertical="center"/>
      <protection locked="0"/>
    </xf>
    <xf numFmtId="57" fontId="44" fillId="0" borderId="22" xfId="0" applyNumberFormat="1" applyFont="1" applyBorder="1" applyAlignment="1" applyProtection="1">
      <alignment horizontal="center" vertical="center"/>
      <protection locked="0"/>
    </xf>
    <xf numFmtId="57" fontId="44" fillId="0" borderId="21" xfId="0" applyNumberFormat="1" applyFont="1" applyBorder="1" applyAlignment="1" applyProtection="1">
      <alignment horizontal="center" vertical="center"/>
      <protection locked="0"/>
    </xf>
    <xf numFmtId="0" fontId="44" fillId="0" borderId="49" xfId="0" applyFont="1" applyBorder="1" applyAlignment="1" applyProtection="1">
      <alignment horizontal="center" vertical="center"/>
    </xf>
    <xf numFmtId="0" fontId="44" fillId="0" borderId="50" xfId="0" applyFont="1" applyBorder="1" applyAlignment="1" applyProtection="1">
      <alignment horizontal="center" vertical="center"/>
    </xf>
    <xf numFmtId="0" fontId="26" fillId="0" borderId="10" xfId="0" applyFont="1" applyBorder="1" applyAlignment="1" applyProtection="1">
      <alignment horizontal="center" vertical="top"/>
    </xf>
    <xf numFmtId="0" fontId="26" fillId="0" borderId="5" xfId="0" applyFont="1" applyBorder="1" applyAlignment="1" applyProtection="1">
      <alignment horizontal="center" vertical="top"/>
    </xf>
    <xf numFmtId="0" fontId="50" fillId="0" borderId="0" xfId="0" applyFont="1" applyBorder="1" applyAlignment="1" applyProtection="1">
      <alignment horizontal="center" vertical="center" shrinkToFit="1"/>
    </xf>
    <xf numFmtId="0" fontId="63" fillId="0" borderId="26" xfId="0" applyFont="1" applyFill="1" applyBorder="1" applyAlignment="1" applyProtection="1">
      <alignment horizontal="center" vertical="center" textRotation="255"/>
    </xf>
    <xf numFmtId="0" fontId="63" fillId="0" borderId="22" xfId="0" applyFont="1" applyFill="1" applyBorder="1" applyAlignment="1" applyProtection="1">
      <alignment horizontal="center" vertical="center" textRotation="255"/>
    </xf>
    <xf numFmtId="0" fontId="63" fillId="0" borderId="21" xfId="0" applyFont="1" applyFill="1" applyBorder="1" applyAlignment="1" applyProtection="1">
      <alignment horizontal="center" vertical="center" textRotation="255"/>
    </xf>
    <xf numFmtId="49" fontId="39" fillId="0" borderId="55" xfId="0" applyNumberFormat="1" applyFont="1" applyBorder="1" applyAlignment="1" applyProtection="1">
      <alignment horizontal="center" vertical="center" shrinkToFit="1"/>
      <protection locked="0"/>
    </xf>
    <xf numFmtId="49" fontId="39" fillId="0" borderId="56" xfId="0" applyNumberFormat="1" applyFont="1" applyBorder="1" applyAlignment="1" applyProtection="1">
      <alignment horizontal="center" vertical="center" shrinkToFit="1"/>
      <protection locked="0"/>
    </xf>
    <xf numFmtId="49" fontId="39" fillId="0" borderId="57" xfId="0" applyNumberFormat="1" applyFont="1" applyBorder="1" applyAlignment="1" applyProtection="1">
      <alignment horizontal="center" vertical="center" shrinkToFit="1"/>
      <protection locked="0"/>
    </xf>
    <xf numFmtId="49" fontId="39" fillId="0" borderId="117" xfId="0" applyNumberFormat="1" applyFont="1" applyBorder="1" applyAlignment="1" applyProtection="1">
      <alignment horizontal="center" vertical="center" shrinkToFit="1"/>
      <protection locked="0"/>
    </xf>
    <xf numFmtId="49" fontId="39" fillId="0" borderId="118" xfId="0" applyNumberFormat="1" applyFont="1" applyBorder="1" applyAlignment="1" applyProtection="1">
      <alignment horizontal="center" vertical="center" shrinkToFit="1"/>
      <protection locked="0"/>
    </xf>
    <xf numFmtId="49" fontId="39" fillId="0" borderId="50" xfId="0" applyNumberFormat="1" applyFont="1" applyBorder="1" applyAlignment="1" applyProtection="1">
      <alignment horizontal="center" vertical="center" shrinkToFit="1"/>
      <protection locked="0"/>
    </xf>
    <xf numFmtId="49" fontId="30" fillId="0" borderId="38" xfId="0" applyNumberFormat="1" applyFont="1" applyBorder="1" applyAlignment="1" applyProtection="1">
      <alignment horizontal="center" vertical="center" textRotation="255"/>
    </xf>
    <xf numFmtId="49" fontId="30" fillId="0" borderId="22" xfId="0" applyNumberFormat="1" applyFont="1" applyBorder="1" applyAlignment="1" applyProtection="1">
      <alignment horizontal="center" vertical="center" textRotation="255"/>
    </xf>
    <xf numFmtId="49" fontId="30" fillId="0" borderId="21" xfId="0" applyNumberFormat="1" applyFont="1" applyBorder="1" applyAlignment="1" applyProtection="1">
      <alignment horizontal="center" vertical="center" textRotation="255"/>
    </xf>
    <xf numFmtId="0" fontId="63" fillId="0" borderId="38" xfId="0" applyFont="1" applyBorder="1" applyAlignment="1" applyProtection="1">
      <alignment horizontal="center" vertical="center" textRotation="255"/>
    </xf>
    <xf numFmtId="0" fontId="63" fillId="0" borderId="22" xfId="0" applyFont="1" applyBorder="1" applyAlignment="1" applyProtection="1">
      <alignment horizontal="center" vertical="center" textRotation="255"/>
    </xf>
    <xf numFmtId="0" fontId="63" fillId="0" borderId="21" xfId="0" applyFont="1" applyBorder="1" applyAlignment="1" applyProtection="1">
      <alignment horizontal="center" vertical="center" textRotation="255"/>
    </xf>
    <xf numFmtId="49" fontId="39" fillId="0" borderId="52" xfId="0" applyNumberFormat="1" applyFont="1" applyBorder="1" applyAlignment="1" applyProtection="1">
      <alignment horizontal="center" vertical="center" shrinkToFit="1"/>
      <protection locked="0"/>
    </xf>
    <xf numFmtId="49" fontId="39" fillId="0" borderId="53" xfId="0" applyNumberFormat="1" applyFont="1" applyBorder="1" applyAlignment="1" applyProtection="1">
      <alignment horizontal="center" vertical="center" shrinkToFit="1"/>
      <protection locked="0"/>
    </xf>
    <xf numFmtId="49" fontId="39" fillId="0" borderId="54" xfId="0" applyNumberFormat="1" applyFont="1" applyBorder="1" applyAlignment="1" applyProtection="1">
      <alignment horizontal="center" vertical="center" shrinkToFit="1"/>
      <protection locked="0"/>
    </xf>
    <xf numFmtId="0" fontId="63" fillId="0" borderId="26" xfId="0" applyFont="1" applyBorder="1" applyAlignment="1" applyProtection="1">
      <alignment horizontal="center" vertical="center" textRotation="255"/>
    </xf>
    <xf numFmtId="57" fontId="29" fillId="0" borderId="17" xfId="0" applyNumberFormat="1" applyFont="1" applyBorder="1" applyAlignment="1" applyProtection="1">
      <alignment horizontal="center" vertical="center" shrinkToFit="1"/>
      <protection locked="0"/>
    </xf>
    <xf numFmtId="57" fontId="29" fillId="0" borderId="0" xfId="0" applyNumberFormat="1" applyFont="1" applyBorder="1" applyAlignment="1" applyProtection="1">
      <alignment horizontal="center" vertical="center" shrinkToFit="1"/>
      <protection locked="0"/>
    </xf>
    <xf numFmtId="57" fontId="29" fillId="0" borderId="2" xfId="0" applyNumberFormat="1" applyFont="1" applyBorder="1" applyAlignment="1" applyProtection="1">
      <alignment horizontal="center" vertical="center" shrinkToFit="1"/>
      <protection locked="0"/>
    </xf>
    <xf numFmtId="49" fontId="30" fillId="0" borderId="22" xfId="0" applyNumberFormat="1" applyFont="1" applyFill="1" applyBorder="1" applyAlignment="1" applyProtection="1">
      <alignment horizontal="center" vertical="center" textRotation="255"/>
    </xf>
    <xf numFmtId="49" fontId="30" fillId="0" borderId="39" xfId="0" applyNumberFormat="1" applyFont="1" applyFill="1" applyBorder="1" applyAlignment="1" applyProtection="1">
      <alignment horizontal="center" vertical="center" textRotation="255"/>
    </xf>
    <xf numFmtId="0" fontId="63" fillId="0" borderId="38" xfId="0" applyFont="1" applyFill="1" applyBorder="1" applyAlignment="1" applyProtection="1">
      <alignment horizontal="center" vertical="center" textRotation="255"/>
    </xf>
    <xf numFmtId="0" fontId="40" fillId="0" borderId="49" xfId="0" applyNumberFormat="1" applyFont="1" applyBorder="1" applyAlignment="1" applyProtection="1">
      <alignment horizontal="center" vertical="center" shrinkToFit="1"/>
    </xf>
    <xf numFmtId="0" fontId="40" fillId="0" borderId="50" xfId="0" applyNumberFormat="1" applyFont="1" applyBorder="1" applyAlignment="1" applyProtection="1">
      <alignment horizontal="center" vertical="center" shrinkToFit="1"/>
    </xf>
    <xf numFmtId="0" fontId="30" fillId="0" borderId="0" xfId="0" applyFont="1" applyAlignment="1" applyProtection="1">
      <alignment horizontal="right" vertical="center"/>
    </xf>
    <xf numFmtId="0" fontId="26" fillId="0" borderId="0" xfId="0" applyFont="1" applyAlignment="1" applyProtection="1">
      <alignment horizontal="center" vertical="center"/>
      <protection locked="0"/>
    </xf>
    <xf numFmtId="57" fontId="29" fillId="0" borderId="34" xfId="0" applyNumberFormat="1" applyFont="1" applyBorder="1" applyAlignment="1" applyProtection="1">
      <alignment horizontal="center" vertical="center" shrinkToFit="1"/>
      <protection locked="0"/>
    </xf>
    <xf numFmtId="57" fontId="29" fillId="0" borderId="35" xfId="0" applyNumberFormat="1" applyFont="1" applyBorder="1" applyAlignment="1" applyProtection="1">
      <alignment horizontal="center" vertical="center" shrinkToFit="1"/>
      <protection locked="0"/>
    </xf>
    <xf numFmtId="57" fontId="29" fillId="0" borderId="29" xfId="0" applyNumberFormat="1" applyFont="1" applyBorder="1" applyAlignment="1" applyProtection="1">
      <alignment horizontal="center" vertical="center" shrinkToFit="1"/>
      <protection locked="0"/>
    </xf>
    <xf numFmtId="57" fontId="29" fillId="0" borderId="45" xfId="0" applyNumberFormat="1" applyFont="1" applyBorder="1" applyAlignment="1" applyProtection="1">
      <alignment horizontal="center" vertical="center" shrinkToFit="1"/>
      <protection locked="0"/>
    </xf>
    <xf numFmtId="57" fontId="29" fillId="0" borderId="3" xfId="0" applyNumberFormat="1" applyFont="1" applyBorder="1" applyAlignment="1" applyProtection="1">
      <alignment horizontal="center" vertical="center" shrinkToFit="1"/>
      <protection locked="0"/>
    </xf>
    <xf numFmtId="57" fontId="29" fillId="0" borderId="46" xfId="0" applyNumberFormat="1" applyFont="1" applyBorder="1" applyAlignment="1" applyProtection="1">
      <alignment horizontal="center" vertical="center" shrinkToFit="1"/>
      <protection locked="0"/>
    </xf>
    <xf numFmtId="0" fontId="40" fillId="0" borderId="10" xfId="0" applyNumberFormat="1" applyFont="1" applyBorder="1" applyAlignment="1" applyProtection="1">
      <alignment horizontal="center" vertical="center" shrinkToFit="1"/>
    </xf>
    <xf numFmtId="0" fontId="40" fillId="0" borderId="5" xfId="0" applyNumberFormat="1" applyFont="1" applyBorder="1" applyAlignment="1" applyProtection="1">
      <alignment horizontal="center" vertical="center" shrinkToFit="1"/>
    </xf>
    <xf numFmtId="0" fontId="26" fillId="0" borderId="10" xfId="0" applyFont="1" applyBorder="1" applyAlignment="1" applyProtection="1">
      <alignment horizontal="right" vertical="center"/>
      <protection locked="0"/>
    </xf>
    <xf numFmtId="0" fontId="26" fillId="0" borderId="5" xfId="0" applyFont="1" applyBorder="1" applyAlignment="1" applyProtection="1">
      <alignment horizontal="right" vertical="center"/>
      <protection locked="0"/>
    </xf>
    <xf numFmtId="57" fontId="29" fillId="0" borderId="18" xfId="0" applyNumberFormat="1" applyFont="1" applyBorder="1" applyAlignment="1" applyProtection="1">
      <alignment horizontal="center" vertical="center" shrinkToFit="1"/>
      <protection locked="0"/>
    </xf>
    <xf numFmtId="57" fontId="29" fillId="0" borderId="4" xfId="0" applyNumberFormat="1" applyFont="1" applyBorder="1" applyAlignment="1" applyProtection="1">
      <alignment horizontal="center" vertical="center" shrinkToFit="1"/>
      <protection locked="0"/>
    </xf>
    <xf numFmtId="57" fontId="29" fillId="0" borderId="28" xfId="0" applyNumberFormat="1" applyFont="1" applyBorder="1" applyAlignment="1" applyProtection="1">
      <alignment horizontal="center" vertical="center" shrinkToFit="1"/>
      <protection locked="0"/>
    </xf>
    <xf numFmtId="0" fontId="29" fillId="0" borderId="34" xfId="0" applyFont="1" applyBorder="1" applyAlignment="1" applyProtection="1">
      <alignment horizontal="left" vertical="center" wrapText="1"/>
    </xf>
    <xf numFmtId="0" fontId="29" fillId="0" borderId="35" xfId="0" applyFont="1" applyBorder="1" applyAlignment="1" applyProtection="1">
      <alignment horizontal="left" vertical="center" wrapText="1"/>
    </xf>
    <xf numFmtId="0" fontId="29" fillId="0" borderId="29" xfId="0" applyFont="1" applyBorder="1" applyAlignment="1" applyProtection="1">
      <alignment horizontal="left" vertical="center" wrapText="1"/>
    </xf>
    <xf numFmtId="0" fontId="29" fillId="0" borderId="17"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49" fontId="30" fillId="0" borderId="38" xfId="0" applyNumberFormat="1" applyFont="1" applyFill="1" applyBorder="1" applyAlignment="1" applyProtection="1">
      <alignment horizontal="center" vertical="center" textRotation="255"/>
    </xf>
    <xf numFmtId="0" fontId="41" fillId="0" borderId="45" xfId="0" applyFont="1" applyBorder="1" applyAlignment="1" applyProtection="1">
      <alignment vertical="center" shrinkToFit="1"/>
    </xf>
    <xf numFmtId="0" fontId="41" fillId="0" borderId="3" xfId="0" applyFont="1" applyBorder="1" applyAlignment="1" applyProtection="1">
      <alignment vertical="center" shrinkToFit="1"/>
    </xf>
    <xf numFmtId="0" fontId="41" fillId="0" borderId="46" xfId="0" applyFont="1" applyBorder="1" applyAlignment="1" applyProtection="1">
      <alignment vertical="center" shrinkToFit="1"/>
    </xf>
    <xf numFmtId="0" fontId="39" fillId="0" borderId="45" xfId="0" applyFont="1" applyBorder="1" applyAlignment="1" applyProtection="1">
      <alignment horizontal="center" vertical="center"/>
    </xf>
    <xf numFmtId="0" fontId="39" fillId="0" borderId="3" xfId="0" applyFont="1" applyBorder="1" applyAlignment="1" applyProtection="1">
      <alignment horizontal="center" vertical="center"/>
    </xf>
    <xf numFmtId="0" fontId="29" fillId="0" borderId="119" xfId="0" applyFont="1" applyBorder="1" applyAlignment="1" applyProtection="1">
      <alignment horizontal="left" vertical="center" wrapText="1" shrinkToFit="1"/>
      <protection locked="0"/>
    </xf>
    <xf numFmtId="0" fontId="29" fillId="0" borderId="6" xfId="0" applyFont="1" applyBorder="1" applyAlignment="1" applyProtection="1">
      <alignment horizontal="left" vertical="center" wrapText="1" shrinkToFit="1"/>
      <protection locked="0"/>
    </xf>
    <xf numFmtId="0" fontId="29" fillId="0" borderId="48" xfId="0" applyFont="1" applyBorder="1" applyAlignment="1" applyProtection="1">
      <alignment horizontal="left" vertical="center" wrapText="1" shrinkToFit="1"/>
      <protection locked="0"/>
    </xf>
    <xf numFmtId="0" fontId="29" fillId="0" borderId="165" xfId="0" applyFont="1" applyBorder="1" applyAlignment="1" applyProtection="1">
      <alignment horizontal="left" vertical="center" wrapText="1" shrinkToFit="1"/>
      <protection locked="0"/>
    </xf>
    <xf numFmtId="0" fontId="39" fillId="0" borderId="47" xfId="0" applyFont="1" applyBorder="1" applyAlignment="1" applyProtection="1">
      <alignment horizontal="center" vertical="center" shrinkToFit="1"/>
    </xf>
    <xf numFmtId="0" fontId="39" fillId="0" borderId="6" xfId="0" applyFont="1" applyBorder="1" applyAlignment="1" applyProtection="1">
      <alignment horizontal="center" vertical="center" shrinkToFit="1"/>
    </xf>
    <xf numFmtId="0" fontId="82" fillId="0" borderId="55" xfId="0" applyFont="1" applyBorder="1" applyAlignment="1" applyProtection="1">
      <alignment horizontal="center" vertical="top" shrinkToFit="1"/>
    </xf>
    <xf numFmtId="0" fontId="82" fillId="0" borderId="56" xfId="0" applyFont="1" applyBorder="1" applyAlignment="1" applyProtection="1">
      <alignment horizontal="center" vertical="top" shrinkToFit="1"/>
    </xf>
    <xf numFmtId="0" fontId="82" fillId="0" borderId="57" xfId="0" applyFont="1" applyBorder="1" applyAlignment="1" applyProtection="1">
      <alignment horizontal="center" vertical="top" shrinkToFit="1"/>
    </xf>
    <xf numFmtId="0" fontId="29" fillId="0" borderId="114" xfId="0" applyFont="1" applyBorder="1" applyAlignment="1" applyProtection="1">
      <alignment horizontal="left" vertical="center" shrinkToFit="1"/>
      <protection locked="0"/>
    </xf>
    <xf numFmtId="0" fontId="39" fillId="0" borderId="3" xfId="0" applyFont="1" applyBorder="1" applyAlignment="1" applyProtection="1">
      <alignment horizontal="left" vertical="center" wrapText="1"/>
      <protection locked="0"/>
    </xf>
    <xf numFmtId="0" fontId="39" fillId="0" borderId="46" xfId="0" applyFont="1" applyBorder="1" applyAlignment="1" applyProtection="1">
      <alignment horizontal="left" vertical="center" wrapText="1"/>
      <protection locked="0"/>
    </xf>
    <xf numFmtId="0" fontId="29" fillId="0" borderId="45"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46"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4" xfId="0" applyFont="1" applyBorder="1" applyAlignment="1" applyProtection="1">
      <alignment horizontal="center" vertical="center"/>
    </xf>
    <xf numFmtId="0" fontId="46" fillId="0" borderId="28" xfId="0" applyFont="1" applyBorder="1" applyAlignment="1" applyProtection="1">
      <alignment horizontal="center" vertical="center"/>
    </xf>
    <xf numFmtId="0" fontId="46" fillId="0" borderId="10" xfId="0" applyFont="1" applyBorder="1" applyAlignment="1" applyProtection="1">
      <alignment horizontal="center" vertical="center"/>
    </xf>
    <xf numFmtId="0" fontId="46" fillId="0" borderId="5" xfId="0" applyFont="1" applyBorder="1" applyAlignment="1" applyProtection="1">
      <alignment horizontal="center" vertical="center"/>
    </xf>
    <xf numFmtId="0" fontId="46" fillId="0" borderId="11" xfId="0" applyFont="1" applyBorder="1" applyAlignment="1" applyProtection="1">
      <alignment horizontal="center" vertical="center"/>
    </xf>
    <xf numFmtId="0" fontId="43" fillId="0" borderId="7" xfId="0" applyFont="1" applyBorder="1" applyAlignment="1" applyProtection="1">
      <alignment horizontal="center" vertical="center" shrinkToFit="1"/>
      <protection locked="0"/>
    </xf>
    <xf numFmtId="0" fontId="43" fillId="0" borderId="8" xfId="0" applyFont="1" applyBorder="1" applyAlignment="1" applyProtection="1">
      <alignment horizontal="center" vertical="center" shrinkToFit="1"/>
      <protection locked="0"/>
    </xf>
    <xf numFmtId="0" fontId="43" fillId="0" borderId="9" xfId="0" applyFont="1" applyBorder="1" applyAlignment="1" applyProtection="1">
      <alignment horizontal="center" vertical="center" shrinkToFit="1"/>
      <protection locked="0"/>
    </xf>
    <xf numFmtId="0" fontId="32" fillId="0" borderId="34" xfId="0" applyFont="1" applyFill="1" applyBorder="1" applyAlignment="1" applyProtection="1">
      <alignment horizontal="center" vertical="center" wrapText="1"/>
    </xf>
    <xf numFmtId="0" fontId="32" fillId="0" borderId="35" xfId="0" applyFont="1" applyFill="1" applyBorder="1" applyAlignment="1" applyProtection="1">
      <alignment horizontal="center" vertical="center"/>
    </xf>
    <xf numFmtId="0" fontId="32" fillId="0" borderId="29" xfId="0" applyFont="1" applyFill="1" applyBorder="1" applyAlignment="1" applyProtection="1">
      <alignment horizontal="center" vertical="center"/>
    </xf>
    <xf numFmtId="0" fontId="32" fillId="0" borderId="17"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49" fontId="30" fillId="0" borderId="21" xfId="0" applyNumberFormat="1" applyFont="1" applyFill="1" applyBorder="1" applyAlignment="1" applyProtection="1">
      <alignment horizontal="center" vertical="center" textRotation="255"/>
    </xf>
    <xf numFmtId="0" fontId="32" fillId="0" borderId="0" xfId="0" applyFont="1" applyBorder="1" applyAlignment="1" applyProtection="1">
      <alignment horizontal="center" vertical="center"/>
    </xf>
    <xf numFmtId="57" fontId="26" fillId="0" borderId="17" xfId="0" applyNumberFormat="1" applyFont="1" applyBorder="1" applyAlignment="1" applyProtection="1">
      <alignment horizontal="center" vertical="center" shrinkToFit="1"/>
      <protection locked="0"/>
    </xf>
    <xf numFmtId="57" fontId="26" fillId="0" borderId="0" xfId="0" applyNumberFormat="1" applyFont="1" applyBorder="1" applyAlignment="1" applyProtection="1">
      <alignment horizontal="center" vertical="center" shrinkToFit="1"/>
      <protection locked="0"/>
    </xf>
    <xf numFmtId="57" fontId="26" fillId="0" borderId="2" xfId="0" applyNumberFormat="1" applyFont="1" applyBorder="1" applyAlignment="1" applyProtection="1">
      <alignment horizontal="center" vertical="center" shrinkToFit="1"/>
      <protection locked="0"/>
    </xf>
    <xf numFmtId="57" fontId="26" fillId="0" borderId="45" xfId="0" applyNumberFormat="1" applyFont="1" applyBorder="1" applyAlignment="1" applyProtection="1">
      <alignment horizontal="center" vertical="center" shrinkToFit="1"/>
      <protection locked="0"/>
    </xf>
    <xf numFmtId="57" fontId="26" fillId="0" borderId="3" xfId="0" applyNumberFormat="1" applyFont="1" applyBorder="1" applyAlignment="1" applyProtection="1">
      <alignment horizontal="center" vertical="center" shrinkToFit="1"/>
      <protection locked="0"/>
    </xf>
    <xf numFmtId="57" fontId="26" fillId="0" borderId="46" xfId="0" applyNumberFormat="1" applyFont="1" applyBorder="1" applyAlignment="1" applyProtection="1">
      <alignment horizontal="center" vertical="center" shrinkToFit="1"/>
      <protection locked="0"/>
    </xf>
    <xf numFmtId="0" fontId="53" fillId="0" borderId="26" xfId="0" applyFont="1" applyBorder="1" applyAlignment="1" applyProtection="1">
      <alignment horizontal="center" vertical="center" textRotation="255"/>
    </xf>
    <xf numFmtId="0" fontId="53" fillId="0" borderId="22" xfId="0" applyFont="1" applyBorder="1" applyAlignment="1" applyProtection="1">
      <alignment horizontal="center" vertical="center" textRotation="255"/>
    </xf>
    <xf numFmtId="0" fontId="53" fillId="0" borderId="21" xfId="0" applyFont="1" applyBorder="1" applyAlignment="1" applyProtection="1">
      <alignment horizontal="center" vertical="center" textRotation="255"/>
    </xf>
    <xf numFmtId="0" fontId="53" fillId="0" borderId="38" xfId="0" applyFont="1" applyBorder="1" applyAlignment="1" applyProtection="1">
      <alignment horizontal="center" vertical="center" textRotation="255"/>
    </xf>
    <xf numFmtId="57" fontId="26" fillId="0" borderId="34" xfId="0" applyNumberFormat="1" applyFont="1" applyBorder="1" applyAlignment="1" applyProtection="1">
      <alignment horizontal="center" vertical="center" shrinkToFit="1"/>
      <protection locked="0"/>
    </xf>
    <xf numFmtId="57" fontId="26" fillId="0" borderId="35" xfId="0" applyNumberFormat="1" applyFont="1" applyBorder="1" applyAlignment="1" applyProtection="1">
      <alignment horizontal="center" vertical="center" shrinkToFit="1"/>
      <protection locked="0"/>
    </xf>
    <xf numFmtId="57" fontId="26" fillId="0" borderId="29" xfId="0" applyNumberFormat="1" applyFont="1" applyBorder="1" applyAlignment="1" applyProtection="1">
      <alignment horizontal="center" vertical="center" shrinkToFit="1"/>
      <protection locked="0"/>
    </xf>
    <xf numFmtId="0" fontId="29" fillId="0" borderId="0" xfId="0" applyFont="1" applyBorder="1" applyAlignment="1" applyProtection="1">
      <alignment horizontal="right" vertical="center"/>
    </xf>
    <xf numFmtId="0" fontId="41" fillId="0" borderId="45" xfId="0" applyFont="1" applyBorder="1" applyAlignment="1" applyProtection="1">
      <alignment horizontal="distributed" vertical="center"/>
    </xf>
    <xf numFmtId="0" fontId="41" fillId="0" borderId="3" xfId="0" applyFont="1" applyBorder="1" applyAlignment="1" applyProtection="1">
      <alignment horizontal="distributed" vertical="center"/>
    </xf>
    <xf numFmtId="0" fontId="41" fillId="0" borderId="46" xfId="0" applyFont="1" applyBorder="1" applyAlignment="1" applyProtection="1">
      <alignment horizontal="distributed" vertical="center"/>
    </xf>
    <xf numFmtId="0" fontId="41" fillId="0" borderId="125" xfId="0" applyFont="1" applyBorder="1" applyAlignment="1" applyProtection="1">
      <alignment horizontal="center" vertical="center"/>
    </xf>
    <xf numFmtId="0" fontId="41" fillId="0" borderId="126" xfId="0" applyFont="1" applyBorder="1" applyAlignment="1" applyProtection="1">
      <alignment horizontal="center" vertical="center"/>
    </xf>
    <xf numFmtId="0" fontId="41" fillId="0" borderId="127" xfId="0" applyFont="1" applyBorder="1" applyAlignment="1" applyProtection="1">
      <alignment horizontal="center" vertical="center"/>
    </xf>
    <xf numFmtId="0" fontId="30" fillId="0" borderId="5" xfId="0" applyFont="1" applyBorder="1" applyAlignment="1" applyProtection="1">
      <alignment horizontal="left" vertical="center" shrinkToFit="1"/>
    </xf>
    <xf numFmtId="57" fontId="44" fillId="0" borderId="55" xfId="0" applyNumberFormat="1" applyFont="1" applyBorder="1" applyAlignment="1" applyProtection="1">
      <alignment horizontal="center" vertical="center"/>
      <protection locked="0"/>
    </xf>
    <xf numFmtId="57" fontId="44" fillId="0" borderId="56" xfId="0" applyNumberFormat="1" applyFont="1" applyBorder="1" applyAlignment="1" applyProtection="1">
      <alignment horizontal="center" vertical="center"/>
      <protection locked="0"/>
    </xf>
    <xf numFmtId="57" fontId="44" fillId="0" borderId="57" xfId="0" applyNumberFormat="1" applyFont="1" applyBorder="1" applyAlignment="1" applyProtection="1">
      <alignment horizontal="center" vertical="center"/>
      <protection locked="0"/>
    </xf>
    <xf numFmtId="49" fontId="29" fillId="0" borderId="26" xfId="0" applyNumberFormat="1"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xf>
    <xf numFmtId="0" fontId="43" fillId="0" borderId="5" xfId="0" applyFont="1" applyBorder="1" applyAlignment="1" applyProtection="1">
      <alignment horizontal="center" vertical="center"/>
    </xf>
    <xf numFmtId="49" fontId="31" fillId="0" borderId="18"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28" xfId="0" applyNumberFormat="1" applyFont="1" applyBorder="1" applyAlignment="1" applyProtection="1">
      <alignment horizontal="center" vertical="center" shrinkToFit="1"/>
      <protection locked="0"/>
    </xf>
    <xf numFmtId="49" fontId="31" fillId="0" borderId="10" xfId="0" applyNumberFormat="1" applyFont="1" applyBorder="1" applyAlignment="1" applyProtection="1">
      <alignment horizontal="center" vertical="center" shrinkToFit="1"/>
      <protection locked="0"/>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xf>
    <xf numFmtId="0" fontId="32" fillId="0" borderId="10" xfId="0" applyFont="1" applyBorder="1" applyAlignment="1" applyProtection="1">
      <alignment horizontal="distributed" vertical="center" indent="1"/>
    </xf>
    <xf numFmtId="0" fontId="32" fillId="0" borderId="5" xfId="0" applyFont="1" applyBorder="1" applyAlignment="1" applyProtection="1">
      <alignment horizontal="distributed" vertical="center" indent="1"/>
    </xf>
    <xf numFmtId="0" fontId="32" fillId="0" borderId="11" xfId="0" applyFont="1" applyBorder="1" applyAlignment="1" applyProtection="1">
      <alignment horizontal="distributed" vertical="center" indent="1"/>
    </xf>
    <xf numFmtId="0" fontId="32" fillId="0" borderId="49" xfId="0" applyFont="1" applyBorder="1" applyAlignment="1" applyProtection="1">
      <alignment horizontal="center" vertical="center"/>
    </xf>
    <xf numFmtId="0" fontId="32" fillId="0" borderId="50" xfId="0" applyFont="1" applyBorder="1" applyAlignment="1" applyProtection="1">
      <alignment horizontal="center" vertical="center"/>
    </xf>
    <xf numFmtId="0" fontId="32" fillId="0" borderId="51" xfId="0" applyFont="1" applyBorder="1" applyAlignment="1" applyProtection="1">
      <alignment horizontal="center" vertical="center"/>
    </xf>
    <xf numFmtId="49" fontId="32" fillId="0" borderId="26" xfId="0" applyNumberFormat="1" applyFont="1" applyBorder="1" applyAlignment="1" applyProtection="1">
      <alignment horizontal="center" vertical="center" shrinkToFit="1"/>
      <protection locked="0"/>
    </xf>
    <xf numFmtId="49" fontId="32" fillId="0" borderId="21" xfId="0" applyNumberFormat="1" applyFont="1" applyBorder="1" applyAlignment="1" applyProtection="1">
      <alignment horizontal="center" vertical="center" shrinkToFit="1"/>
      <protection locked="0"/>
    </xf>
    <xf numFmtId="0" fontId="39" fillId="0" borderId="156" xfId="0" applyFont="1" applyBorder="1" applyAlignment="1" applyProtection="1">
      <alignment horizontal="center" vertical="top"/>
      <protection locked="0"/>
    </xf>
    <xf numFmtId="0" fontId="40" fillId="0" borderId="23" xfId="0" applyFont="1" applyBorder="1" applyAlignment="1" applyProtection="1">
      <alignment horizontal="center" vertical="center"/>
    </xf>
    <xf numFmtId="0" fontId="40" fillId="0" borderId="24" xfId="0" applyFont="1" applyBorder="1" applyAlignment="1" applyProtection="1">
      <alignment horizontal="center" vertical="center"/>
    </xf>
    <xf numFmtId="57" fontId="44" fillId="0" borderId="18" xfId="0" applyNumberFormat="1" applyFont="1" applyBorder="1" applyAlignment="1" applyProtection="1">
      <alignment horizontal="center" vertical="center"/>
      <protection locked="0"/>
    </xf>
    <xf numFmtId="57" fontId="44" fillId="0" borderId="4" xfId="0" applyNumberFormat="1" applyFont="1" applyBorder="1" applyAlignment="1" applyProtection="1">
      <alignment horizontal="center" vertical="center"/>
      <protection locked="0"/>
    </xf>
    <xf numFmtId="57" fontId="44" fillId="0" borderId="28" xfId="0" applyNumberFormat="1" applyFont="1" applyBorder="1" applyAlignment="1" applyProtection="1">
      <alignment horizontal="center" vertical="center"/>
      <protection locked="0"/>
    </xf>
    <xf numFmtId="49" fontId="62" fillId="0" borderId="38" xfId="0" applyNumberFormat="1" applyFont="1" applyBorder="1" applyAlignment="1" applyProtection="1">
      <alignment horizontal="center" vertical="center" shrinkToFit="1"/>
      <protection locked="0"/>
    </xf>
    <xf numFmtId="49" fontId="62" fillId="0" borderId="22" xfId="0" applyNumberFormat="1" applyFont="1" applyBorder="1" applyAlignment="1" applyProtection="1">
      <alignment horizontal="center" vertical="center" shrinkToFit="1"/>
      <protection locked="0"/>
    </xf>
    <xf numFmtId="49" fontId="62" fillId="0" borderId="21" xfId="0" applyNumberFormat="1" applyFont="1" applyBorder="1" applyAlignment="1" applyProtection="1">
      <alignment horizontal="center" vertical="center" shrinkToFit="1"/>
      <protection locked="0"/>
    </xf>
    <xf numFmtId="0" fontId="84" fillId="0" borderId="23" xfId="0" applyFont="1" applyFill="1" applyBorder="1" applyAlignment="1" applyProtection="1">
      <alignment horizontal="center" vertical="center" shrinkToFit="1"/>
      <protection locked="0"/>
    </xf>
    <xf numFmtId="0" fontId="84" fillId="0" borderId="24" xfId="0" applyFont="1" applyFill="1" applyBorder="1" applyAlignment="1" applyProtection="1">
      <alignment horizontal="center" vertical="center" shrinkToFit="1"/>
      <protection locked="0"/>
    </xf>
    <xf numFmtId="0" fontId="84" fillId="0" borderId="27" xfId="0" applyFont="1" applyFill="1" applyBorder="1" applyAlignment="1" applyProtection="1">
      <alignment horizontal="center" vertical="center" shrinkToFit="1"/>
      <protection locked="0"/>
    </xf>
    <xf numFmtId="0" fontId="32" fillId="0" borderId="21" xfId="0" applyFont="1" applyBorder="1" applyAlignment="1" applyProtection="1">
      <alignment horizontal="center" vertical="center" textRotation="255"/>
    </xf>
    <xf numFmtId="0" fontId="26" fillId="0" borderId="10" xfId="0" applyFont="1" applyBorder="1" applyAlignment="1" applyProtection="1">
      <alignment horizontal="center" vertical="center" shrinkToFit="1"/>
    </xf>
    <xf numFmtId="0" fontId="26" fillId="0" borderId="5" xfId="0" applyFont="1" applyBorder="1" applyAlignment="1" applyProtection="1">
      <alignment horizontal="center" vertical="center" shrinkToFit="1"/>
    </xf>
    <xf numFmtId="0" fontId="31" fillId="0" borderId="56" xfId="0" applyFont="1" applyBorder="1" applyAlignment="1" applyProtection="1">
      <alignment horizontal="left" vertical="center" wrapText="1" shrinkToFit="1"/>
      <protection locked="0"/>
    </xf>
    <xf numFmtId="0" fontId="31" fillId="0" borderId="57" xfId="0" applyFont="1" applyBorder="1" applyAlignment="1" applyProtection="1">
      <alignment horizontal="left" vertical="center" wrapText="1" shrinkToFit="1"/>
      <protection locked="0"/>
    </xf>
    <xf numFmtId="0" fontId="31" fillId="0" borderId="6" xfId="0" applyFont="1" applyBorder="1" applyAlignment="1" applyProtection="1">
      <alignment horizontal="left" vertical="center" shrinkToFit="1"/>
      <protection locked="0"/>
    </xf>
    <xf numFmtId="0" fontId="31" fillId="0" borderId="48" xfId="0" applyFont="1" applyBorder="1" applyAlignment="1" applyProtection="1">
      <alignment horizontal="left" vertical="center" shrinkToFit="1"/>
      <protection locked="0"/>
    </xf>
    <xf numFmtId="0" fontId="26" fillId="0" borderId="10" xfId="0" applyFont="1" applyBorder="1" applyAlignment="1" applyProtection="1">
      <alignment horizontal="center" vertical="top" shrinkToFit="1"/>
    </xf>
    <xf numFmtId="0" fontId="26" fillId="0" borderId="5" xfId="0" applyFont="1" applyBorder="1" applyAlignment="1" applyProtection="1">
      <alignment horizontal="center" vertical="top" shrinkToFit="1"/>
    </xf>
    <xf numFmtId="0" fontId="31" fillId="0" borderId="53" xfId="0" applyFont="1" applyBorder="1" applyAlignment="1" applyProtection="1">
      <alignment horizontal="left" vertical="center" wrapText="1" shrinkToFit="1"/>
      <protection locked="0"/>
    </xf>
    <xf numFmtId="0" fontId="31" fillId="0" borderId="54" xfId="0" applyFont="1" applyBorder="1" applyAlignment="1" applyProtection="1">
      <alignment horizontal="left" vertical="center" wrapText="1" shrinkToFit="1"/>
      <protection locked="0"/>
    </xf>
    <xf numFmtId="49" fontId="32" fillId="0" borderId="52" xfId="0" applyNumberFormat="1" applyFont="1" applyBorder="1" applyAlignment="1" applyProtection="1">
      <alignment horizontal="center" vertical="center" shrinkToFit="1"/>
      <protection locked="0"/>
    </xf>
    <xf numFmtId="49" fontId="32" fillId="0" borderId="53" xfId="0" applyNumberFormat="1" applyFont="1" applyBorder="1" applyAlignment="1" applyProtection="1">
      <alignment horizontal="center" vertical="center" shrinkToFit="1"/>
      <protection locked="0"/>
    </xf>
    <xf numFmtId="49" fontId="32" fillId="0" borderId="54" xfId="0" applyNumberFormat="1" applyFont="1" applyBorder="1" applyAlignment="1" applyProtection="1">
      <alignment horizontal="center" vertical="center" shrinkToFit="1"/>
      <protection locked="0"/>
    </xf>
    <xf numFmtId="49" fontId="32" fillId="0" borderId="45" xfId="0" applyNumberFormat="1" applyFont="1" applyBorder="1" applyAlignment="1" applyProtection="1">
      <alignment horizontal="center" vertical="center" shrinkToFit="1"/>
      <protection locked="0"/>
    </xf>
    <xf numFmtId="49" fontId="32" fillId="0" borderId="3" xfId="0" applyNumberFormat="1" applyFont="1" applyBorder="1" applyAlignment="1" applyProtection="1">
      <alignment horizontal="center" vertical="center" shrinkToFit="1"/>
      <protection locked="0"/>
    </xf>
    <xf numFmtId="49" fontId="32" fillId="0" borderId="46" xfId="0" applyNumberFormat="1" applyFont="1" applyBorder="1" applyAlignment="1" applyProtection="1">
      <alignment horizontal="center" vertical="center" shrinkToFit="1"/>
      <protection locked="0"/>
    </xf>
    <xf numFmtId="49" fontId="40" fillId="0" borderId="49" xfId="0" applyNumberFormat="1" applyFont="1" applyBorder="1" applyAlignment="1" applyProtection="1">
      <alignment horizontal="center" vertical="center" shrinkToFit="1"/>
      <protection locked="0"/>
    </xf>
    <xf numFmtId="49" fontId="40" fillId="0" borderId="50" xfId="0" applyNumberFormat="1" applyFont="1" applyBorder="1" applyAlignment="1" applyProtection="1">
      <alignment horizontal="center" vertical="center" shrinkToFit="1"/>
      <protection locked="0"/>
    </xf>
    <xf numFmtId="49" fontId="40" fillId="0" borderId="51" xfId="0" applyNumberFormat="1" applyFont="1" applyBorder="1" applyAlignment="1" applyProtection="1">
      <alignment horizontal="center" vertical="center" shrinkToFit="1"/>
      <protection locked="0"/>
    </xf>
    <xf numFmtId="0" fontId="29" fillId="0" borderId="34" xfId="0" applyFont="1" applyBorder="1" applyAlignment="1" applyProtection="1">
      <alignment horizontal="center" vertical="center" shrinkToFit="1"/>
      <protection locked="0"/>
    </xf>
    <xf numFmtId="57" fontId="26" fillId="0" borderId="52" xfId="0" applyNumberFormat="1" applyFont="1" applyBorder="1" applyAlignment="1" applyProtection="1">
      <alignment horizontal="center" vertical="center" shrinkToFit="1"/>
      <protection locked="0"/>
    </xf>
    <xf numFmtId="0" fontId="26" fillId="0" borderId="53" xfId="0" applyFont="1" applyBorder="1" applyAlignment="1" applyProtection="1">
      <alignment horizontal="center" vertical="center" shrinkToFit="1"/>
      <protection locked="0"/>
    </xf>
    <xf numFmtId="0" fontId="26" fillId="0" borderId="54" xfId="0" applyFont="1" applyBorder="1" applyAlignment="1" applyProtection="1">
      <alignment horizontal="center" vertical="center" shrinkToFit="1"/>
      <protection locked="0"/>
    </xf>
    <xf numFmtId="57" fontId="26" fillId="0" borderId="55" xfId="0" applyNumberFormat="1"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xf>
    <xf numFmtId="0" fontId="40" fillId="0" borderId="5" xfId="0" applyFont="1" applyBorder="1" applyAlignment="1" applyProtection="1">
      <alignment horizontal="center" vertical="center"/>
    </xf>
    <xf numFmtId="0" fontId="74" fillId="0" borderId="18" xfId="0" applyFont="1" applyBorder="1" applyAlignment="1" applyProtection="1">
      <alignment horizontal="center" vertical="center" shrinkToFit="1"/>
      <protection locked="0"/>
    </xf>
    <xf numFmtId="0" fontId="74" fillId="0" borderId="4" xfId="0" applyFont="1" applyBorder="1" applyAlignment="1" applyProtection="1">
      <alignment horizontal="center" vertical="center" shrinkToFit="1"/>
      <protection locked="0"/>
    </xf>
    <xf numFmtId="0" fontId="74" fillId="0" borderId="28" xfId="0" applyFont="1" applyBorder="1" applyAlignment="1" applyProtection="1">
      <alignment horizontal="center" vertical="center" shrinkToFit="1"/>
      <protection locked="0"/>
    </xf>
    <xf numFmtId="0" fontId="32" fillId="0" borderId="0" xfId="0" applyFont="1" applyAlignment="1" applyProtection="1">
      <alignment horizontal="distributed" vertical="center"/>
    </xf>
    <xf numFmtId="56" fontId="0" fillId="0" borderId="1" xfId="0" quotePrefix="1" applyNumberFormat="1" applyFont="1" applyBorder="1" applyAlignment="1" applyProtection="1">
      <alignment horizontal="center" vertical="center" shrinkToFit="1"/>
    </xf>
    <xf numFmtId="49" fontId="60" fillId="0" borderId="47" xfId="0" applyNumberFormat="1" applyFont="1" applyBorder="1" applyAlignment="1" applyProtection="1">
      <alignment horizontal="center" vertical="center" shrinkToFit="1"/>
      <protection locked="0"/>
    </xf>
    <xf numFmtId="49" fontId="60" fillId="0" borderId="6" xfId="0" applyNumberFormat="1" applyFont="1" applyBorder="1" applyAlignment="1" applyProtection="1">
      <alignment horizontal="center" vertical="center" shrinkToFit="1"/>
      <protection locked="0"/>
    </xf>
    <xf numFmtId="49" fontId="60" fillId="0" borderId="48" xfId="0" applyNumberFormat="1" applyFont="1" applyBorder="1" applyAlignment="1" applyProtection="1">
      <alignment horizontal="center" vertical="center" shrinkToFit="1"/>
      <protection locked="0"/>
    </xf>
    <xf numFmtId="0" fontId="62" fillId="0" borderId="10" xfId="0" applyFont="1" applyBorder="1" applyAlignment="1" applyProtection="1">
      <alignment horizontal="center" vertical="center" shrinkToFit="1"/>
      <protection locked="0"/>
    </xf>
    <xf numFmtId="0" fontId="62" fillId="0" borderId="5" xfId="0" applyFont="1" applyBorder="1" applyAlignment="1" applyProtection="1">
      <alignment horizontal="center" vertical="center" shrinkToFit="1"/>
      <protection locked="0"/>
    </xf>
    <xf numFmtId="56" fontId="12" fillId="0" borderId="1" xfId="0" quotePrefix="1" applyNumberFormat="1" applyFont="1" applyBorder="1" applyAlignment="1" applyProtection="1">
      <alignment horizontal="center" vertical="center" shrinkToFit="1"/>
    </xf>
    <xf numFmtId="0" fontId="32" fillId="0" borderId="34" xfId="0" applyFont="1" applyBorder="1" applyAlignment="1" applyProtection="1">
      <alignment horizontal="center" vertical="center" shrinkToFit="1"/>
    </xf>
    <xf numFmtId="0" fontId="32" fillId="0" borderId="35" xfId="0" applyFont="1" applyBorder="1" applyAlignment="1" applyProtection="1">
      <alignment horizontal="center" vertical="center" shrinkToFit="1"/>
    </xf>
    <xf numFmtId="49" fontId="31" fillId="0" borderId="34" xfId="0" applyNumberFormat="1" applyFont="1" applyBorder="1" applyAlignment="1" applyProtection="1">
      <alignment horizontal="center" vertical="center"/>
    </xf>
    <xf numFmtId="49" fontId="31" fillId="0" borderId="10" xfId="0" applyNumberFormat="1" applyFont="1" applyBorder="1" applyAlignment="1" applyProtection="1">
      <alignment horizontal="center" vertical="center"/>
    </xf>
    <xf numFmtId="0" fontId="32" fillId="0" borderId="34"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57" fontId="30" fillId="0" borderId="52" xfId="0" applyNumberFormat="1" applyFont="1" applyBorder="1" applyAlignment="1" applyProtection="1">
      <alignment horizontal="center" vertical="center" shrinkToFit="1"/>
      <protection locked="0"/>
    </xf>
    <xf numFmtId="0" fontId="30" fillId="0" borderId="53" xfId="0" applyFont="1" applyBorder="1" applyAlignment="1" applyProtection="1">
      <alignment horizontal="center" vertical="center" shrinkToFit="1"/>
      <protection locked="0"/>
    </xf>
    <xf numFmtId="0" fontId="30" fillId="0" borderId="54" xfId="0" applyFont="1" applyBorder="1" applyAlignment="1" applyProtection="1">
      <alignment horizontal="center" vertical="center" shrinkToFit="1"/>
      <protection locked="0"/>
    </xf>
    <xf numFmtId="0" fontId="31" fillId="0" borderId="18" xfId="0" applyFont="1" applyBorder="1" applyAlignment="1" applyProtection="1">
      <alignment horizontal="center" vertical="center" textRotation="255"/>
    </xf>
    <xf numFmtId="0" fontId="31" fillId="0" borderId="19" xfId="0" applyFont="1" applyBorder="1" applyAlignment="1" applyProtection="1">
      <alignment horizontal="center" vertical="center" textRotation="255"/>
    </xf>
    <xf numFmtId="49" fontId="60" fillId="0" borderId="49" xfId="0" applyNumberFormat="1" applyFont="1" applyBorder="1" applyAlignment="1" applyProtection="1">
      <alignment horizontal="center" vertical="center" shrinkToFit="1"/>
      <protection locked="0"/>
    </xf>
    <xf numFmtId="49" fontId="60" fillId="0" borderId="50" xfId="0" applyNumberFormat="1" applyFont="1" applyBorder="1" applyAlignment="1" applyProtection="1">
      <alignment horizontal="center" vertical="center" shrinkToFit="1"/>
      <protection locked="0"/>
    </xf>
    <xf numFmtId="49" fontId="60" fillId="0" borderId="51" xfId="0" applyNumberFormat="1" applyFont="1" applyBorder="1" applyAlignment="1" applyProtection="1">
      <alignment horizontal="center" vertical="center" shrinkToFit="1"/>
      <protection locked="0"/>
    </xf>
    <xf numFmtId="49" fontId="31" fillId="0" borderId="18" xfId="0" applyNumberFormat="1" applyFont="1" applyBorder="1" applyAlignment="1" applyProtection="1">
      <alignment horizontal="center" vertical="center"/>
    </xf>
    <xf numFmtId="0" fontId="32" fillId="0" borderId="18" xfId="0" applyFont="1" applyBorder="1" applyAlignment="1" applyProtection="1">
      <alignment horizontal="center" vertical="center" shrinkToFit="1"/>
      <protection locked="0"/>
    </xf>
    <xf numFmtId="57" fontId="30" fillId="0" borderId="55" xfId="0" applyNumberFormat="1" applyFont="1" applyBorder="1" applyAlignment="1" applyProtection="1">
      <alignment horizontal="center" vertical="center" shrinkToFit="1"/>
      <protection locked="0"/>
    </xf>
    <xf numFmtId="0" fontId="30" fillId="0" borderId="56" xfId="0" applyFont="1" applyBorder="1" applyAlignment="1" applyProtection="1">
      <alignment horizontal="center" vertical="center" shrinkToFit="1"/>
      <protection locked="0"/>
    </xf>
    <xf numFmtId="0" fontId="30" fillId="0" borderId="57" xfId="0" applyFont="1" applyBorder="1" applyAlignment="1" applyProtection="1">
      <alignment horizontal="center" vertical="center" shrinkToFit="1"/>
      <protection locked="0"/>
    </xf>
    <xf numFmtId="49" fontId="31" fillId="0" borderId="17" xfId="0" applyNumberFormat="1" applyFont="1" applyBorder="1" applyAlignment="1" applyProtection="1">
      <alignment horizontal="center" vertical="center"/>
    </xf>
    <xf numFmtId="49" fontId="31" fillId="0" borderId="26" xfId="0" applyNumberFormat="1" applyFont="1" applyBorder="1" applyAlignment="1" applyProtection="1">
      <alignment horizontal="center" vertical="center"/>
    </xf>
    <xf numFmtId="49" fontId="31" fillId="0" borderId="21" xfId="0" applyNumberFormat="1" applyFont="1" applyBorder="1" applyAlignment="1" applyProtection="1">
      <alignment horizontal="center" vertical="center"/>
    </xf>
    <xf numFmtId="0" fontId="30" fillId="0" borderId="27" xfId="0" applyFont="1" applyBorder="1" applyAlignment="1" applyProtection="1">
      <alignment horizontal="center" vertical="center"/>
    </xf>
    <xf numFmtId="0" fontId="32" fillId="0" borderId="0" xfId="0" applyFont="1" applyAlignment="1" applyProtection="1">
      <alignment horizontal="center" vertical="center"/>
      <protection locked="0"/>
    </xf>
    <xf numFmtId="0" fontId="80" fillId="0" borderId="18" xfId="0" applyFont="1" applyBorder="1" applyAlignment="1" applyProtection="1">
      <alignment horizontal="center" vertical="center" shrinkToFit="1"/>
      <protection locked="0"/>
    </xf>
    <xf numFmtId="0" fontId="80" fillId="0" borderId="4" xfId="0" applyFont="1" applyBorder="1" applyAlignment="1" applyProtection="1">
      <alignment horizontal="center" vertical="center" shrinkToFit="1"/>
      <protection locked="0"/>
    </xf>
    <xf numFmtId="0" fontId="80" fillId="0" borderId="28" xfId="0" applyFont="1" applyBorder="1" applyAlignment="1" applyProtection="1">
      <alignment horizontal="center" vertical="center" shrinkToFit="1"/>
      <protection locked="0"/>
    </xf>
    <xf numFmtId="0" fontId="80" fillId="0" borderId="17" xfId="0" applyFont="1" applyBorder="1" applyAlignment="1" applyProtection="1">
      <alignment horizontal="center" vertical="center" shrinkToFit="1"/>
      <protection locked="0"/>
    </xf>
    <xf numFmtId="0" fontId="80" fillId="0" borderId="0" xfId="0" applyFont="1" applyBorder="1" applyAlignment="1" applyProtection="1">
      <alignment horizontal="center" vertical="center" shrinkToFit="1"/>
      <protection locked="0"/>
    </xf>
    <xf numFmtId="0" fontId="80" fillId="0" borderId="2" xfId="0" applyFont="1" applyBorder="1" applyAlignment="1" applyProtection="1">
      <alignment horizontal="center" vertical="center" shrinkToFit="1"/>
      <protection locked="0"/>
    </xf>
    <xf numFmtId="0" fontId="80" fillId="0" borderId="10" xfId="0" applyFont="1" applyBorder="1" applyAlignment="1" applyProtection="1">
      <alignment horizontal="center" vertical="center" shrinkToFit="1"/>
      <protection locked="0"/>
    </xf>
    <xf numFmtId="0" fontId="80" fillId="0" borderId="5" xfId="0" applyFont="1" applyBorder="1" applyAlignment="1" applyProtection="1">
      <alignment horizontal="center" vertical="center" shrinkToFit="1"/>
      <protection locked="0"/>
    </xf>
    <xf numFmtId="0" fontId="80" fillId="0" borderId="11" xfId="0" applyFont="1" applyBorder="1" applyAlignment="1" applyProtection="1">
      <alignment horizontal="center" vertical="center" shrinkToFit="1"/>
      <protection locked="0"/>
    </xf>
    <xf numFmtId="0" fontId="36" fillId="0" borderId="0" xfId="0" applyFont="1" applyAlignment="1" applyProtection="1">
      <alignment horizontal="distributed" vertical="center" wrapText="1"/>
    </xf>
    <xf numFmtId="0" fontId="37" fillId="0" borderId="0" xfId="0" applyFont="1" applyAlignment="1" applyProtection="1">
      <alignment horizontal="center" vertical="center"/>
    </xf>
    <xf numFmtId="0" fontId="30" fillId="0" borderId="0" xfId="0" applyFont="1" applyAlignment="1" applyProtection="1">
      <alignment horizontal="center" vertical="center"/>
    </xf>
    <xf numFmtId="0" fontId="30" fillId="0" borderId="23"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6" fillId="0" borderId="0" xfId="0" applyFont="1" applyAlignment="1" applyProtection="1">
      <alignment horizontal="left" vertical="center"/>
    </xf>
    <xf numFmtId="0" fontId="6" fillId="0" borderId="0" xfId="0" applyFont="1" applyAlignment="1" applyProtection="1">
      <alignment horizontal="center" vertical="center" shrinkToFit="1"/>
      <protection locked="0"/>
    </xf>
    <xf numFmtId="0" fontId="0" fillId="0" borderId="1" xfId="0" applyFont="1" applyBorder="1" applyAlignment="1" applyProtection="1">
      <alignment horizontal="center" vertical="center"/>
    </xf>
    <xf numFmtId="0" fontId="0" fillId="0" borderId="0" xfId="0" applyFont="1" applyAlignment="1" applyProtection="1">
      <alignment horizontal="left" vertical="center"/>
    </xf>
    <xf numFmtId="0" fontId="69" fillId="0" borderId="5" xfId="0" applyFont="1" applyBorder="1" applyAlignment="1" applyProtection="1">
      <alignment horizontal="center" vertical="center" shrinkToFi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4" fillId="0" borderId="18" xfId="0" applyFont="1" applyBorder="1" applyAlignment="1" applyProtection="1">
      <alignment wrapText="1"/>
      <protection locked="0"/>
    </xf>
    <xf numFmtId="0" fontId="54" fillId="0" borderId="4" xfId="0" applyFont="1" applyBorder="1" applyAlignment="1" applyProtection="1">
      <alignment wrapText="1"/>
      <protection locked="0"/>
    </xf>
    <xf numFmtId="0" fontId="54" fillId="0" borderId="28" xfId="0" applyFont="1" applyBorder="1" applyAlignment="1" applyProtection="1">
      <alignment wrapText="1"/>
      <protection locked="0"/>
    </xf>
    <xf numFmtId="0" fontId="54" fillId="0" borderId="10" xfId="0" applyFont="1" applyBorder="1" applyAlignment="1" applyProtection="1">
      <alignment wrapText="1"/>
      <protection locked="0"/>
    </xf>
    <xf numFmtId="0" fontId="54" fillId="0" borderId="5" xfId="0" applyFont="1" applyBorder="1" applyAlignment="1" applyProtection="1">
      <alignment wrapText="1"/>
      <protection locked="0"/>
    </xf>
    <xf numFmtId="0" fontId="54" fillId="0" borderId="11" xfId="0" applyFont="1" applyBorder="1" applyAlignment="1" applyProtection="1">
      <alignment wrapText="1"/>
      <protection locked="0"/>
    </xf>
    <xf numFmtId="0" fontId="0" fillId="0" borderId="0" xfId="0" applyFont="1" applyAlignment="1" applyProtection="1">
      <alignment horizontal="left" vertical="center"/>
      <protection locked="0"/>
    </xf>
    <xf numFmtId="0" fontId="0" fillId="0" borderId="18"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0" xfId="0" applyFont="1" applyAlignment="1" applyProtection="1">
      <alignment horizontal="right" vertical="center" shrinkToFit="1"/>
    </xf>
    <xf numFmtId="0" fontId="0" fillId="0" borderId="0" xfId="0" applyFont="1" applyAlignment="1" applyProtection="1">
      <alignment horizontal="center" vertical="center" shrinkToFit="1"/>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textRotation="255"/>
    </xf>
    <xf numFmtId="0" fontId="0" fillId="0" borderId="22" xfId="0" applyFont="1" applyBorder="1" applyAlignment="1" applyProtection="1">
      <alignment horizontal="center" vertical="center" textRotation="255"/>
    </xf>
    <xf numFmtId="0" fontId="0" fillId="0" borderId="21" xfId="0" applyFont="1" applyBorder="1" applyAlignment="1" applyProtection="1">
      <alignment horizontal="center" vertical="center" textRotation="255"/>
    </xf>
    <xf numFmtId="0" fontId="0" fillId="0" borderId="15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1" xfId="0" applyFont="1" applyBorder="1" applyAlignment="1" applyProtection="1">
      <alignment horizontal="center" vertical="center" shrinkToFit="1"/>
      <protection locked="0"/>
    </xf>
    <xf numFmtId="0" fontId="0" fillId="0" borderId="23" xfId="0" applyFont="1" applyBorder="1" applyAlignment="1" applyProtection="1">
      <alignment horizontal="right" vertical="center" shrinkToFit="1"/>
      <protection locked="0"/>
    </xf>
    <xf numFmtId="0" fontId="0" fillId="0" borderId="24" xfId="0" applyFont="1" applyBorder="1" applyAlignment="1" applyProtection="1">
      <alignment horizontal="right" vertical="center" shrinkToFit="1"/>
      <protection locked="0"/>
    </xf>
    <xf numFmtId="0" fontId="0" fillId="0" borderId="27" xfId="0" applyFont="1" applyBorder="1" applyAlignment="1" applyProtection="1">
      <alignment horizontal="right"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57" fillId="0" borderId="5" xfId="0" applyFont="1" applyBorder="1" applyAlignment="1" applyProtection="1">
      <alignment horizontal="center" vertical="center"/>
    </xf>
    <xf numFmtId="0" fontId="0"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protection locked="0"/>
    </xf>
    <xf numFmtId="0" fontId="87" fillId="0" borderId="23" xfId="0" applyFont="1" applyBorder="1" applyAlignment="1" applyProtection="1">
      <alignment horizontal="center" vertical="center"/>
      <protection locked="0"/>
    </xf>
    <xf numFmtId="0" fontId="87" fillId="0" borderId="24" xfId="0" applyFont="1" applyBorder="1" applyAlignment="1" applyProtection="1">
      <alignment horizontal="center" vertical="center"/>
      <protection locked="0"/>
    </xf>
    <xf numFmtId="0" fontId="87" fillId="0" borderId="27" xfId="0" applyFont="1" applyBorder="1" applyAlignment="1" applyProtection="1">
      <alignment horizontal="center" vertical="center"/>
      <protection locked="0"/>
    </xf>
    <xf numFmtId="0" fontId="12" fillId="0" borderId="0" xfId="0" applyFont="1" applyAlignment="1" applyProtection="1">
      <alignment horizontal="center" vertical="center" shrinkToFit="1"/>
      <protection locked="0"/>
    </xf>
    <xf numFmtId="0" fontId="12" fillId="0" borderId="0" xfId="0" applyFont="1" applyAlignment="1" applyProtection="1">
      <alignment horizontal="right" vertical="center"/>
    </xf>
    <xf numFmtId="0" fontId="91" fillId="0" borderId="0" xfId="0" applyFont="1" applyAlignment="1" applyProtection="1">
      <alignment horizontal="left" vertical="center"/>
    </xf>
    <xf numFmtId="0" fontId="92" fillId="0" borderId="0" xfId="0" applyFont="1" applyAlignment="1" applyProtection="1">
      <alignment horizontal="left" vertical="center"/>
    </xf>
    <xf numFmtId="0" fontId="87" fillId="0" borderId="0" xfId="0" applyFont="1" applyAlignment="1" applyProtection="1">
      <alignment horizontal="center" vertical="center" shrinkToFit="1"/>
    </xf>
    <xf numFmtId="0" fontId="11" fillId="0" borderId="1" xfId="0" applyFont="1" applyBorder="1" applyAlignment="1" applyProtection="1">
      <alignment horizontal="center" vertical="center" wrapText="1"/>
    </xf>
    <xf numFmtId="0" fontId="87" fillId="0" borderId="23" xfId="0" applyFont="1" applyBorder="1" applyAlignment="1" applyProtection="1">
      <alignment horizontal="left" vertical="center" shrinkToFit="1"/>
      <protection locked="0"/>
    </xf>
    <xf numFmtId="0" fontId="87" fillId="0" borderId="24" xfId="0" applyFont="1" applyBorder="1" applyAlignment="1" applyProtection="1">
      <alignment horizontal="left" vertical="center" shrinkToFit="1"/>
      <protection locked="0"/>
    </xf>
    <xf numFmtId="0" fontId="87" fillId="0" borderId="27"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11" fillId="0" borderId="23" xfId="0" applyFont="1" applyBorder="1" applyAlignment="1" applyProtection="1">
      <alignment vertical="center" wrapText="1" shrinkToFit="1"/>
      <protection locked="0"/>
    </xf>
    <xf numFmtId="0" fontId="11" fillId="0" borderId="24" xfId="0" applyFont="1" applyBorder="1" applyAlignment="1" applyProtection="1">
      <alignment vertical="center" wrapText="1" shrinkToFit="1"/>
      <protection locked="0"/>
    </xf>
    <xf numFmtId="0" fontId="11" fillId="0" borderId="27" xfId="0" applyFont="1" applyBorder="1" applyAlignment="1" applyProtection="1">
      <alignment vertical="center" wrapText="1" shrinkToFit="1"/>
      <protection locked="0"/>
    </xf>
    <xf numFmtId="0" fontId="11" fillId="0" borderId="23" xfId="0" applyFont="1" applyBorder="1" applyAlignment="1" applyProtection="1">
      <alignment horizontal="justify" vertical="center" wrapText="1"/>
      <protection locked="0"/>
    </xf>
    <xf numFmtId="0" fontId="11" fillId="0" borderId="24" xfId="0" applyFont="1" applyBorder="1" applyAlignment="1" applyProtection="1">
      <alignment horizontal="justify" vertical="center" wrapText="1"/>
      <protection locked="0"/>
    </xf>
    <xf numFmtId="0" fontId="11" fillId="0" borderId="27" xfId="0" applyFont="1" applyBorder="1" applyAlignment="1" applyProtection="1">
      <alignment horizontal="justify" vertical="center" wrapText="1"/>
      <protection locked="0"/>
    </xf>
    <xf numFmtId="0" fontId="11" fillId="0" borderId="26"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1" xfId="0" applyFont="1" applyBorder="1" applyAlignment="1" applyProtection="1">
      <alignment horizontal="justify" vertical="center" wrapText="1"/>
      <protection locked="0"/>
    </xf>
    <xf numFmtId="0" fontId="11" fillId="0" borderId="55"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0" borderId="0" xfId="0" applyFont="1" applyAlignment="1" applyProtection="1">
      <alignment horizontal="left" vertical="center"/>
    </xf>
    <xf numFmtId="0" fontId="11" fillId="0" borderId="0" xfId="0" applyFont="1" applyAlignment="1" applyProtection="1">
      <alignment horizontal="right" vertical="center"/>
      <protection locked="0"/>
    </xf>
    <xf numFmtId="0" fontId="87" fillId="0" borderId="0" xfId="0" applyFont="1" applyAlignment="1" applyProtection="1">
      <alignment horizontal="right" vertical="center" shrinkToFit="1"/>
      <protection locked="0"/>
    </xf>
    <xf numFmtId="0" fontId="88" fillId="0" borderId="0" xfId="0" applyFont="1" applyAlignment="1" applyProtection="1">
      <alignment horizontal="center" vertical="center"/>
    </xf>
    <xf numFmtId="0" fontId="14" fillId="0" borderId="1" xfId="0" applyFont="1" applyBorder="1" applyAlignment="1" applyProtection="1">
      <alignment horizontal="center" vertical="center" wrapText="1"/>
    </xf>
    <xf numFmtId="0" fontId="12" fillId="0" borderId="1" xfId="0" applyFont="1" applyBorder="1" applyAlignment="1" applyProtection="1">
      <alignment horizontal="justify" vertical="center" wrapText="1"/>
    </xf>
    <xf numFmtId="0" fontId="11" fillId="0" borderId="1" xfId="0" applyFont="1" applyBorder="1" applyAlignment="1" applyProtection="1">
      <alignment horizontal="center" vertical="center" wrapText="1"/>
      <protection locked="0"/>
    </xf>
  </cellXfs>
  <cellStyles count="20">
    <cellStyle name="桁区切り" xfId="1" builtinId="6"/>
    <cellStyle name="標準" xfId="0" builtinId="0"/>
    <cellStyle name="標準 10" xfId="11"/>
    <cellStyle name="標準 11" xfId="12"/>
    <cellStyle name="標準 12" xfId="13"/>
    <cellStyle name="標準 13" xfId="14"/>
    <cellStyle name="標準 14" xfId="15"/>
    <cellStyle name="標準 15" xfId="16"/>
    <cellStyle name="標準 16" xfId="17"/>
    <cellStyle name="標準 17" xfId="18"/>
    <cellStyle name="標準 18" xfId="2"/>
    <cellStyle name="標準 19" xfId="19"/>
    <cellStyle name="標準 2" xfId="3"/>
    <cellStyle name="標準 3" xfId="4"/>
    <cellStyle name="標準 4" xfId="5"/>
    <cellStyle name="標準 5" xfId="6"/>
    <cellStyle name="標準 6" xfId="7"/>
    <cellStyle name="標準 7" xfId="8"/>
    <cellStyle name="標準 8" xfId="9"/>
    <cellStyle name="標準 9"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19050</xdr:colOff>
      <xdr:row>19</xdr:row>
      <xdr:rowOff>182880</xdr:rowOff>
    </xdr:from>
    <xdr:to>
      <xdr:col>22</xdr:col>
      <xdr:colOff>76200</xdr:colOff>
      <xdr:row>19</xdr:row>
      <xdr:rowOff>228599</xdr:rowOff>
    </xdr:to>
    <xdr:sp macro="" textlink="">
      <xdr:nvSpPr>
        <xdr:cNvPr id="4" name="右矢印 3"/>
        <xdr:cNvSpPr/>
      </xdr:nvSpPr>
      <xdr:spPr>
        <a:xfrm>
          <a:off x="5295900" y="5374005"/>
          <a:ext cx="2952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142875</xdr:colOff>
      <xdr:row>15</xdr:row>
      <xdr:rowOff>0</xdr:rowOff>
    </xdr:from>
    <xdr:to>
      <xdr:col>28</xdr:col>
      <xdr:colOff>95249</xdr:colOff>
      <xdr:row>15</xdr:row>
      <xdr:rowOff>228600</xdr:rowOff>
    </xdr:to>
    <xdr:sp macro="" textlink="">
      <xdr:nvSpPr>
        <xdr:cNvPr id="2" name="円/楕円 1"/>
        <xdr:cNvSpPr/>
      </xdr:nvSpPr>
      <xdr:spPr>
        <a:xfrm>
          <a:off x="6791325" y="4076700"/>
          <a:ext cx="380999"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41089</xdr:colOff>
      <xdr:row>0</xdr:row>
      <xdr:rowOff>0</xdr:rowOff>
    </xdr:from>
    <xdr:to>
      <xdr:col>48</xdr:col>
      <xdr:colOff>661148</xdr:colOff>
      <xdr:row>1</xdr:row>
      <xdr:rowOff>25400</xdr:rowOff>
    </xdr:to>
    <xdr:sp macro="" textlink="">
      <xdr:nvSpPr>
        <xdr:cNvPr id="2" name="円/楕円 1"/>
        <xdr:cNvSpPr/>
      </xdr:nvSpPr>
      <xdr:spPr>
        <a:xfrm>
          <a:off x="13712265" y="0"/>
          <a:ext cx="620059" cy="260724"/>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246529</xdr:colOff>
      <xdr:row>47</xdr:row>
      <xdr:rowOff>145678</xdr:rowOff>
    </xdr:from>
    <xdr:to>
      <xdr:col>49</xdr:col>
      <xdr:colOff>183029</xdr:colOff>
      <xdr:row>48</xdr:row>
      <xdr:rowOff>171078</xdr:rowOff>
    </xdr:to>
    <xdr:sp macro="" textlink="">
      <xdr:nvSpPr>
        <xdr:cNvPr id="3" name="円/楕円 2"/>
        <xdr:cNvSpPr/>
      </xdr:nvSpPr>
      <xdr:spPr>
        <a:xfrm>
          <a:off x="13917705" y="9625854"/>
          <a:ext cx="620059" cy="260724"/>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190503</xdr:colOff>
      <xdr:row>8</xdr:row>
      <xdr:rowOff>127000</xdr:rowOff>
    </xdr:from>
    <xdr:ext cx="1988608" cy="656167"/>
    <xdr:sp macro="" textlink="">
      <xdr:nvSpPr>
        <xdr:cNvPr id="2" name="テキスト ボックス 1"/>
        <xdr:cNvSpPr txBox="1"/>
      </xdr:nvSpPr>
      <xdr:spPr>
        <a:xfrm>
          <a:off x="6360586" y="2021417"/>
          <a:ext cx="1988608" cy="656167"/>
        </a:xfrm>
        <a:prstGeom prst="rect">
          <a:avLst/>
        </a:prstGeom>
        <a:ln w="317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en-US" altLang="ja-JP" sz="1100" b="0">
              <a:latin typeface="+mn-ea"/>
              <a:ea typeface="+mn-ea"/>
            </a:rPr>
            <a:t>【</a:t>
          </a:r>
          <a:r>
            <a:rPr kumimoji="1" lang="ja-JP" altLang="en-US" sz="1100" b="0">
              <a:latin typeface="+mn-ea"/>
              <a:ea typeface="+mn-ea"/>
            </a:rPr>
            <a:t>備考欄</a:t>
          </a:r>
          <a:r>
            <a:rPr kumimoji="1" lang="en-US" altLang="ja-JP" sz="1100" b="0">
              <a:solidFill>
                <a:schemeClr val="dk1"/>
              </a:solidFill>
              <a:effectLst/>
              <a:latin typeface="+mn-ea"/>
              <a:ea typeface="+mn-ea"/>
              <a:cs typeface="+mn-cs"/>
            </a:rPr>
            <a:t>】</a:t>
          </a:r>
          <a:endParaRPr kumimoji="1" lang="en-US" altLang="ja-JP" sz="1100" b="0">
            <a:latin typeface="+mn-ea"/>
            <a:ea typeface="+mn-ea"/>
          </a:endParaRPr>
        </a:p>
        <a:p>
          <a:r>
            <a:rPr kumimoji="1" lang="ja-JP" altLang="en-US" sz="1000">
              <a:latin typeface="ＭＳ 明朝" panose="02020609040205080304" pitchFamily="17" charset="-128"/>
              <a:ea typeface="ＭＳ 明朝" panose="02020609040205080304" pitchFamily="17" charset="-128"/>
            </a:rPr>
            <a:t>主将に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印、相互審判のできる者に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印を記入する</a:t>
          </a:r>
          <a:r>
            <a:rPr kumimoji="1" lang="ja-JP" altLang="en-US" sz="10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b="1">
              <a:latin typeface="ＭＳ 明朝" panose="02020609040205080304" pitchFamily="17" charset="-128"/>
              <a:ea typeface="ＭＳ 明朝" panose="02020609040205080304" pitchFamily="17" charset="-128"/>
            </a:rPr>
            <a:t>↓</a:t>
          </a:r>
        </a:p>
      </xdr:txBody>
    </xdr:sp>
    <xdr:clientData/>
  </xdr:oneCellAnchor>
  <xdr:twoCellAnchor>
    <xdr:from>
      <xdr:col>31</xdr:col>
      <xdr:colOff>87840</xdr:colOff>
      <xdr:row>4</xdr:row>
      <xdr:rowOff>0</xdr:rowOff>
    </xdr:from>
    <xdr:to>
      <xdr:col>32</xdr:col>
      <xdr:colOff>172506</xdr:colOff>
      <xdr:row>5</xdr:row>
      <xdr:rowOff>74083</xdr:rowOff>
    </xdr:to>
    <xdr:sp macro="" textlink="">
      <xdr:nvSpPr>
        <xdr:cNvPr id="3" name="円/楕円 2"/>
        <xdr:cNvSpPr/>
      </xdr:nvSpPr>
      <xdr:spPr>
        <a:xfrm>
          <a:off x="8584140" y="981075"/>
          <a:ext cx="303741" cy="293158"/>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304800</xdr:colOff>
      <xdr:row>6</xdr:row>
      <xdr:rowOff>161925</xdr:rowOff>
    </xdr:from>
    <xdr:to>
      <xdr:col>8</xdr:col>
      <xdr:colOff>600075</xdr:colOff>
      <xdr:row>7</xdr:row>
      <xdr:rowOff>161925</xdr:rowOff>
    </xdr:to>
    <xdr:sp macro="" textlink="">
      <xdr:nvSpPr>
        <xdr:cNvPr id="2" name="円/楕円 1"/>
        <xdr:cNvSpPr/>
      </xdr:nvSpPr>
      <xdr:spPr>
        <a:xfrm>
          <a:off x="6905625" y="2162175"/>
          <a:ext cx="295275" cy="3524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2</xdr:row>
      <xdr:rowOff>142875</xdr:rowOff>
    </xdr:from>
    <xdr:to>
      <xdr:col>9</xdr:col>
      <xdr:colOff>200025</xdr:colOff>
      <xdr:row>2</xdr:row>
      <xdr:rowOff>342900</xdr:rowOff>
    </xdr:to>
    <xdr:sp macro="" textlink="">
      <xdr:nvSpPr>
        <xdr:cNvPr id="3" name="円/楕円 2"/>
        <xdr:cNvSpPr/>
      </xdr:nvSpPr>
      <xdr:spPr>
        <a:xfrm>
          <a:off x="6696075" y="647700"/>
          <a:ext cx="790575" cy="2000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171450</xdr:colOff>
      <xdr:row>3</xdr:row>
      <xdr:rowOff>9525</xdr:rowOff>
    </xdr:from>
    <xdr:to>
      <xdr:col>6</xdr:col>
      <xdr:colOff>552450</xdr:colOff>
      <xdr:row>3</xdr:row>
      <xdr:rowOff>342900</xdr:rowOff>
    </xdr:to>
    <xdr:sp macro="" textlink="">
      <xdr:nvSpPr>
        <xdr:cNvPr id="2" name="円/楕円 1"/>
        <xdr:cNvSpPr/>
      </xdr:nvSpPr>
      <xdr:spPr>
        <a:xfrm>
          <a:off x="6753225" y="790575"/>
          <a:ext cx="381000" cy="333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23.bin"/><Relationship Id="rId4" Type="http://schemas.openxmlformats.org/officeDocument/2006/relationships/comments" Target="../comments17.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166"/>
  <sheetViews>
    <sheetView showGridLines="0" tabSelected="1" view="pageBreakPreview" zoomScaleNormal="100" zoomScaleSheetLayoutView="100" workbookViewId="0">
      <selection activeCell="M6" sqref="M6"/>
    </sheetView>
  </sheetViews>
  <sheetFormatPr defaultRowHeight="13.5"/>
  <cols>
    <col min="1" max="1" width="9.875" style="2" customWidth="1"/>
    <col min="2" max="2" width="6.5" style="2" customWidth="1"/>
    <col min="3" max="3" width="3.75" style="2" customWidth="1"/>
    <col min="4" max="4" width="7.375" style="2" customWidth="1"/>
    <col min="5" max="7" width="9" style="2"/>
    <col min="8" max="8" width="8.875" style="2" customWidth="1"/>
    <col min="9" max="10" width="9" style="2"/>
    <col min="11" max="11" width="11.375" style="2" customWidth="1"/>
    <col min="12" max="12" width="9.25" style="2" customWidth="1"/>
    <col min="13" max="13" width="6.125" style="2" customWidth="1"/>
    <col min="14" max="16384" width="9" style="2"/>
  </cols>
  <sheetData>
    <row r="1" spans="1:13" ht="7.5" customHeight="1">
      <c r="A1" s="6"/>
      <c r="B1" s="6"/>
      <c r="C1" s="6"/>
      <c r="D1" s="6"/>
      <c r="E1" s="6"/>
      <c r="F1" s="6"/>
      <c r="G1" s="6"/>
      <c r="H1" s="6"/>
      <c r="I1" s="6"/>
      <c r="J1" s="6"/>
      <c r="K1" s="6"/>
      <c r="L1" s="6"/>
      <c r="M1" s="6"/>
    </row>
    <row r="2" spans="1:13" ht="7.5" customHeight="1">
      <c r="A2" s="584" t="s">
        <v>825</v>
      </c>
      <c r="B2" s="584"/>
      <c r="C2" s="584"/>
      <c r="D2" s="584"/>
      <c r="E2" s="584"/>
      <c r="F2" s="584"/>
      <c r="G2" s="584"/>
      <c r="H2" s="584"/>
      <c r="I2" s="584"/>
      <c r="J2" s="584"/>
      <c r="K2" s="584"/>
      <c r="L2" s="584"/>
    </row>
    <row r="3" spans="1:13" ht="13.5" customHeight="1">
      <c r="A3" s="584"/>
      <c r="B3" s="584"/>
      <c r="C3" s="584"/>
      <c r="D3" s="584"/>
      <c r="E3" s="584"/>
      <c r="F3" s="584"/>
      <c r="G3" s="584"/>
      <c r="H3" s="584"/>
      <c r="I3" s="584"/>
      <c r="J3" s="584"/>
      <c r="K3" s="584"/>
      <c r="L3" s="584"/>
    </row>
    <row r="4" spans="1:13" ht="13.5" customHeight="1">
      <c r="A4" s="584"/>
      <c r="B4" s="584"/>
      <c r="C4" s="584"/>
      <c r="D4" s="584"/>
      <c r="E4" s="584"/>
      <c r="F4" s="584"/>
      <c r="G4" s="584"/>
      <c r="H4" s="584"/>
      <c r="I4" s="584"/>
      <c r="J4" s="584"/>
      <c r="K4" s="584"/>
      <c r="L4" s="584"/>
    </row>
    <row r="5" spans="1:13" ht="13.5" customHeight="1">
      <c r="A5" s="7"/>
      <c r="B5" s="7"/>
      <c r="C5" s="7"/>
      <c r="D5" s="7"/>
      <c r="E5" s="7"/>
      <c r="F5" s="7"/>
      <c r="G5" s="7"/>
      <c r="H5" s="7"/>
      <c r="I5" s="7"/>
      <c r="J5" s="7"/>
      <c r="K5" s="7"/>
      <c r="L5" s="7"/>
    </row>
    <row r="6" spans="1:13" ht="17.25" customHeight="1">
      <c r="A6" s="6"/>
      <c r="B6" s="9" t="s">
        <v>799</v>
      </c>
      <c r="C6" s="10"/>
      <c r="D6" s="10"/>
      <c r="E6" s="10"/>
      <c r="F6" s="10"/>
      <c r="G6" s="10"/>
      <c r="H6" s="10"/>
      <c r="I6" s="6"/>
    </row>
    <row r="7" spans="1:13" ht="9" customHeight="1">
      <c r="A7" s="6"/>
      <c r="B7" s="10"/>
      <c r="C7" s="10"/>
      <c r="D7" s="10"/>
      <c r="E7" s="10"/>
      <c r="F7" s="10"/>
      <c r="G7" s="10"/>
      <c r="H7" s="10"/>
      <c r="I7" s="6"/>
    </row>
    <row r="8" spans="1:13" ht="17.25" customHeight="1">
      <c r="A8" s="6"/>
      <c r="B8" s="10" t="s">
        <v>800</v>
      </c>
      <c r="C8" s="10"/>
      <c r="D8" s="10"/>
      <c r="E8" s="10"/>
      <c r="F8" s="10"/>
      <c r="G8" s="10"/>
      <c r="H8" s="10"/>
      <c r="I8" s="6"/>
    </row>
    <row r="9" spans="1:13" ht="17.25" customHeight="1">
      <c r="A9" s="6"/>
      <c r="B9" s="10" t="s">
        <v>562</v>
      </c>
      <c r="C9" s="10"/>
      <c r="D9" s="10"/>
      <c r="E9" s="10"/>
      <c r="F9" s="10"/>
      <c r="G9" s="10"/>
      <c r="H9" s="10"/>
      <c r="I9" s="6"/>
    </row>
    <row r="10" spans="1:13" ht="17.25" customHeight="1">
      <c r="A10" s="6"/>
      <c r="B10" s="9" t="s">
        <v>894</v>
      </c>
      <c r="C10" s="10"/>
      <c r="D10" s="10"/>
      <c r="E10" s="10"/>
      <c r="F10" s="10"/>
      <c r="G10" s="10"/>
      <c r="H10" s="10"/>
      <c r="I10" s="6"/>
    </row>
    <row r="11" spans="1:13" ht="7.5" customHeight="1">
      <c r="A11" s="6"/>
      <c r="B11" s="10"/>
      <c r="C11" s="10"/>
      <c r="D11" s="10"/>
      <c r="E11" s="10"/>
      <c r="F11" s="10"/>
      <c r="G11" s="10"/>
      <c r="H11" s="10"/>
      <c r="I11" s="6"/>
    </row>
    <row r="12" spans="1:13" ht="15.75" customHeight="1">
      <c r="A12" s="6"/>
      <c r="B12" s="10" t="s">
        <v>710</v>
      </c>
      <c r="C12" s="10"/>
      <c r="D12" s="10"/>
      <c r="E12" s="10"/>
      <c r="F12" s="10"/>
      <c r="G12" s="10"/>
      <c r="H12" s="10"/>
      <c r="I12" s="6"/>
    </row>
    <row r="13" spans="1:13" ht="15.75" customHeight="1">
      <c r="A13" s="6"/>
      <c r="B13" s="10" t="s">
        <v>711</v>
      </c>
      <c r="C13" s="10"/>
      <c r="D13" s="10"/>
      <c r="E13" s="10"/>
      <c r="F13" s="10"/>
      <c r="G13" s="10"/>
      <c r="H13" s="10"/>
      <c r="I13" s="6"/>
    </row>
    <row r="14" spans="1:13" ht="15.75" customHeight="1">
      <c r="A14" s="6"/>
      <c r="B14" s="10" t="s">
        <v>803</v>
      </c>
      <c r="C14" s="10"/>
      <c r="D14" s="10"/>
      <c r="E14" s="10"/>
      <c r="F14" s="10"/>
      <c r="G14" s="10"/>
      <c r="H14" s="10"/>
      <c r="I14" s="6"/>
    </row>
    <row r="15" spans="1:13" ht="15.75" customHeight="1">
      <c r="A15" s="6"/>
      <c r="B15" s="10" t="s">
        <v>804</v>
      </c>
      <c r="C15" s="10"/>
      <c r="D15" s="10"/>
      <c r="E15" s="10"/>
      <c r="F15" s="10"/>
      <c r="G15" s="10"/>
      <c r="H15" s="10"/>
      <c r="I15" s="6"/>
    </row>
    <row r="16" spans="1:13" ht="15.75" customHeight="1">
      <c r="A16" s="6"/>
      <c r="B16" s="10" t="s">
        <v>801</v>
      </c>
      <c r="C16" s="10"/>
      <c r="D16" s="10"/>
      <c r="E16" s="10"/>
      <c r="F16" s="10"/>
      <c r="G16" s="10"/>
      <c r="H16" s="10"/>
      <c r="I16" s="6"/>
    </row>
    <row r="17" spans="1:12" ht="15.75" customHeight="1">
      <c r="A17" s="6"/>
      <c r="B17" s="10" t="s">
        <v>802</v>
      </c>
      <c r="C17" s="10"/>
      <c r="D17" s="10"/>
      <c r="E17" s="10"/>
      <c r="F17" s="10"/>
      <c r="G17" s="10"/>
      <c r="H17" s="10"/>
      <c r="I17" s="6"/>
    </row>
    <row r="18" spans="1:12" ht="8.25" customHeight="1" thickBot="1">
      <c r="A18" s="8"/>
      <c r="B18" s="10"/>
      <c r="C18" s="8"/>
      <c r="D18" s="8"/>
      <c r="E18" s="8"/>
      <c r="F18" s="8"/>
      <c r="G18" s="8"/>
      <c r="H18" s="8"/>
      <c r="I18" s="8"/>
    </row>
    <row r="19" spans="1:12" ht="29.25" customHeight="1">
      <c r="A19" s="585" t="s">
        <v>209</v>
      </c>
      <c r="B19" s="586"/>
      <c r="C19" s="586"/>
      <c r="D19" s="586"/>
      <c r="E19" s="586"/>
      <c r="F19" s="586"/>
      <c r="G19" s="586"/>
      <c r="H19" s="586"/>
      <c r="I19" s="586"/>
      <c r="J19" s="586"/>
      <c r="K19" s="586"/>
      <c r="L19" s="587"/>
    </row>
    <row r="20" spans="1:12" ht="19.5" customHeight="1">
      <c r="A20" s="499"/>
      <c r="B20" s="500"/>
      <c r="D20" s="502" t="s">
        <v>893</v>
      </c>
      <c r="E20" s="503"/>
      <c r="F20" s="503"/>
      <c r="G20" s="503"/>
      <c r="H20" s="503"/>
      <c r="I20" s="503"/>
      <c r="J20" s="503"/>
      <c r="K20" s="503"/>
      <c r="L20" s="501"/>
    </row>
    <row r="21" spans="1:12">
      <c r="A21" s="21"/>
      <c r="B21" s="22"/>
      <c r="C21" s="22"/>
      <c r="D21" s="43"/>
      <c r="E21" s="43"/>
      <c r="F21" s="43"/>
      <c r="G21" s="43"/>
      <c r="H21" s="43"/>
      <c r="I21" s="43"/>
      <c r="J21" s="38"/>
      <c r="K21" s="38"/>
      <c r="L21" s="24"/>
    </row>
    <row r="22" spans="1:12" ht="19.5" customHeight="1">
      <c r="A22" s="25" t="s">
        <v>887</v>
      </c>
      <c r="B22" s="16"/>
      <c r="C22" s="16"/>
      <c r="D22" s="344" t="s">
        <v>826</v>
      </c>
      <c r="E22" s="345"/>
      <c r="F22" s="345"/>
      <c r="G22" s="345"/>
      <c r="H22" s="345"/>
      <c r="I22" s="26"/>
      <c r="J22" s="26"/>
      <c r="K22" s="26"/>
      <c r="L22" s="24"/>
    </row>
    <row r="23" spans="1:12" ht="15" customHeight="1">
      <c r="A23" s="25"/>
      <c r="B23" s="16"/>
      <c r="C23" s="16"/>
      <c r="D23" s="345"/>
      <c r="E23" s="345"/>
      <c r="F23" s="345"/>
      <c r="G23" s="345"/>
      <c r="H23" s="345"/>
      <c r="I23" s="26"/>
      <c r="J23" s="26"/>
      <c r="K23" s="26"/>
      <c r="L23" s="24"/>
    </row>
    <row r="24" spans="1:12" ht="17.25" customHeight="1">
      <c r="A24" s="25" t="s">
        <v>888</v>
      </c>
      <c r="B24" s="16"/>
      <c r="C24" s="16"/>
      <c r="D24" s="589" t="s">
        <v>889</v>
      </c>
      <c r="E24" s="589"/>
      <c r="F24" s="589"/>
      <c r="G24" s="589"/>
      <c r="H24" s="589"/>
      <c r="I24" s="589"/>
      <c r="J24" s="589"/>
      <c r="K24" s="589"/>
      <c r="L24" s="590"/>
    </row>
    <row r="25" spans="1:12" ht="17.25" customHeight="1">
      <c r="A25" s="25"/>
      <c r="B25" s="16"/>
      <c r="C25" s="16"/>
      <c r="D25" s="497" t="s">
        <v>890</v>
      </c>
      <c r="E25" s="495"/>
      <c r="F25" s="495"/>
      <c r="G25" s="495"/>
      <c r="H25" s="495"/>
      <c r="I25" s="495"/>
      <c r="J25" s="495"/>
      <c r="K25" s="495"/>
      <c r="L25" s="496"/>
    </row>
    <row r="26" spans="1:12" ht="15" customHeight="1">
      <c r="A26" s="25"/>
      <c r="B26" s="16"/>
      <c r="C26" s="16"/>
      <c r="D26" s="345"/>
      <c r="E26" s="345"/>
      <c r="F26" s="345"/>
      <c r="G26" s="345"/>
      <c r="H26" s="345"/>
      <c r="I26" s="16"/>
      <c r="J26" s="26"/>
      <c r="K26" s="26"/>
      <c r="L26" s="27"/>
    </row>
    <row r="27" spans="1:12" ht="17.25" customHeight="1" thickBot="1">
      <c r="A27" s="25" t="s">
        <v>786</v>
      </c>
      <c r="B27" s="16"/>
      <c r="C27" s="16"/>
      <c r="D27" s="513" t="s">
        <v>934</v>
      </c>
      <c r="E27" s="345"/>
      <c r="F27" s="345"/>
      <c r="G27" s="345"/>
      <c r="H27" s="345"/>
      <c r="I27" s="16"/>
      <c r="J27" s="26"/>
      <c r="K27" s="26"/>
      <c r="L27" s="27"/>
    </row>
    <row r="28" spans="1:12" ht="24" customHeight="1">
      <c r="A28" s="417" t="s">
        <v>787</v>
      </c>
      <c r="B28" s="16"/>
      <c r="C28" s="16"/>
      <c r="D28" s="594" t="s">
        <v>891</v>
      </c>
      <c r="E28" s="595"/>
      <c r="F28" s="595"/>
      <c r="G28" s="595"/>
      <c r="H28" s="595"/>
      <c r="I28" s="595"/>
      <c r="J28" s="595"/>
      <c r="K28" s="596"/>
      <c r="L28" s="27"/>
    </row>
    <row r="29" spans="1:12" ht="29.25" customHeight="1">
      <c r="A29" s="479"/>
      <c r="B29" s="23"/>
      <c r="C29" s="16"/>
      <c r="D29" s="597" t="s">
        <v>831</v>
      </c>
      <c r="E29" s="598"/>
      <c r="F29" s="603" t="s">
        <v>892</v>
      </c>
      <c r="G29" s="603"/>
      <c r="H29" s="603"/>
      <c r="I29" s="603"/>
      <c r="J29" s="603"/>
      <c r="K29" s="604"/>
      <c r="L29" s="27"/>
    </row>
    <row r="30" spans="1:12" ht="21" customHeight="1">
      <c r="A30" s="25"/>
      <c r="B30" s="16"/>
      <c r="C30" s="16"/>
      <c r="D30" s="599" t="s">
        <v>832</v>
      </c>
      <c r="E30" s="600"/>
      <c r="F30" s="516" t="s">
        <v>827</v>
      </c>
      <c r="G30" s="514"/>
      <c r="H30" s="514"/>
      <c r="I30" s="517"/>
      <c r="J30" s="518"/>
      <c r="K30" s="519"/>
      <c r="L30" s="27"/>
    </row>
    <row r="31" spans="1:12" ht="21" customHeight="1" thickBot="1">
      <c r="A31" s="25"/>
      <c r="B31" s="16"/>
      <c r="C31" s="16"/>
      <c r="D31" s="601"/>
      <c r="E31" s="602"/>
      <c r="F31" s="515"/>
      <c r="G31" s="515" t="s">
        <v>943</v>
      </c>
      <c r="H31" s="515"/>
      <c r="I31" s="520"/>
      <c r="J31" s="521"/>
      <c r="K31" s="522"/>
      <c r="L31" s="27"/>
    </row>
    <row r="32" spans="1:12" ht="15" customHeight="1">
      <c r="A32" s="25"/>
      <c r="B32" s="16"/>
      <c r="C32" s="16"/>
      <c r="D32" s="345"/>
      <c r="E32" s="345"/>
      <c r="F32" s="345"/>
      <c r="G32" s="345"/>
      <c r="H32" s="345"/>
      <c r="I32" s="16"/>
      <c r="J32" s="26"/>
      <c r="K32" s="26"/>
      <c r="L32" s="27"/>
    </row>
    <row r="33" spans="1:12" ht="17.25" customHeight="1">
      <c r="A33" s="25" t="s">
        <v>210</v>
      </c>
      <c r="B33" s="16"/>
      <c r="C33" s="16"/>
      <c r="D33" s="591" t="s">
        <v>211</v>
      </c>
      <c r="E33" s="591"/>
      <c r="F33" s="591"/>
      <c r="G33" s="591"/>
      <c r="H33" s="591"/>
      <c r="I33" s="591"/>
      <c r="J33" s="591"/>
      <c r="K33" s="591"/>
      <c r="L33" s="592"/>
    </row>
    <row r="34" spans="1:12" ht="17.25" customHeight="1">
      <c r="A34" s="25"/>
      <c r="B34" s="16"/>
      <c r="C34" s="16"/>
      <c r="D34" s="593" t="s">
        <v>884</v>
      </c>
      <c r="E34" s="591"/>
      <c r="F34" s="591"/>
      <c r="G34" s="591"/>
      <c r="H34" s="591"/>
      <c r="I34" s="591"/>
      <c r="J34" s="591"/>
      <c r="K34" s="591"/>
      <c r="L34" s="592"/>
    </row>
    <row r="35" spans="1:12" ht="17.25" customHeight="1">
      <c r="A35" s="25"/>
      <c r="B35" s="16"/>
      <c r="C35" s="16"/>
      <c r="D35" s="345" t="s">
        <v>885</v>
      </c>
      <c r="E35" s="345"/>
      <c r="F35" s="345"/>
      <c r="G35" s="345"/>
      <c r="H35" s="345"/>
      <c r="I35" s="16"/>
      <c r="J35" s="26"/>
      <c r="K35" s="26"/>
      <c r="L35" s="27"/>
    </row>
    <row r="36" spans="1:12" ht="15" customHeight="1">
      <c r="A36" s="25"/>
      <c r="B36" s="16"/>
      <c r="C36" s="16"/>
      <c r="D36" s="345"/>
      <c r="E36" s="345"/>
      <c r="F36" s="345"/>
      <c r="G36" s="345"/>
      <c r="H36" s="345"/>
      <c r="I36" s="16"/>
      <c r="J36" s="26"/>
      <c r="K36" s="26"/>
      <c r="L36" s="27"/>
    </row>
    <row r="37" spans="1:12" ht="17.25" customHeight="1">
      <c r="A37" s="25" t="s">
        <v>212</v>
      </c>
      <c r="B37" s="16"/>
      <c r="C37" s="16"/>
      <c r="D37" s="345" t="s">
        <v>213</v>
      </c>
      <c r="E37" s="345"/>
      <c r="F37" s="345"/>
      <c r="G37" s="345"/>
      <c r="H37" s="345"/>
      <c r="I37" s="16"/>
      <c r="J37" s="26"/>
      <c r="K37" s="26"/>
      <c r="L37" s="27"/>
    </row>
    <row r="38" spans="1:12" ht="17.25" customHeight="1">
      <c r="A38" s="25"/>
      <c r="B38" s="16"/>
      <c r="C38" s="16"/>
      <c r="D38" s="345" t="s">
        <v>829</v>
      </c>
      <c r="E38" s="345"/>
      <c r="F38" s="345"/>
      <c r="G38" s="345"/>
      <c r="H38" s="345"/>
      <c r="I38" s="16"/>
      <c r="J38" s="26"/>
      <c r="K38" s="26"/>
      <c r="L38" s="27"/>
    </row>
    <row r="39" spans="1:12" ht="17.25" customHeight="1">
      <c r="A39" s="25"/>
      <c r="B39" s="16"/>
      <c r="C39" s="16"/>
      <c r="D39" s="16" t="s">
        <v>886</v>
      </c>
      <c r="E39" s="16"/>
      <c r="F39" s="16"/>
      <c r="G39" s="16"/>
      <c r="H39" s="16"/>
      <c r="I39" s="16"/>
      <c r="J39" s="26"/>
      <c r="K39" s="26"/>
      <c r="L39" s="27"/>
    </row>
    <row r="40" spans="1:12" ht="15" customHeight="1">
      <c r="A40" s="25"/>
      <c r="B40" s="16"/>
      <c r="C40" s="16"/>
      <c r="D40" s="16"/>
      <c r="E40" s="16"/>
      <c r="F40" s="16"/>
      <c r="G40" s="16"/>
      <c r="H40" s="16"/>
      <c r="I40" s="16"/>
      <c r="J40" s="26"/>
      <c r="K40" s="26"/>
      <c r="L40" s="27"/>
    </row>
    <row r="41" spans="1:12" ht="17.25" customHeight="1">
      <c r="A41" s="25" t="s">
        <v>214</v>
      </c>
      <c r="B41" s="16"/>
      <c r="C41" s="16"/>
      <c r="D41" s="16" t="s">
        <v>833</v>
      </c>
      <c r="E41" s="16"/>
      <c r="F41" s="16"/>
      <c r="G41" s="16"/>
      <c r="H41" s="16"/>
      <c r="I41" s="16"/>
      <c r="J41" s="26"/>
      <c r="K41" s="26"/>
      <c r="L41" s="27"/>
    </row>
    <row r="42" spans="1:12" ht="11.25" customHeight="1">
      <c r="A42" s="25"/>
      <c r="B42" s="16"/>
      <c r="C42" s="16"/>
      <c r="D42" s="16"/>
      <c r="E42" s="16"/>
      <c r="F42" s="16"/>
      <c r="G42" s="16"/>
      <c r="H42" s="16"/>
      <c r="I42" s="16"/>
      <c r="J42" s="26"/>
      <c r="K42" s="32"/>
      <c r="L42" s="27"/>
    </row>
    <row r="43" spans="1:12" ht="17.25" customHeight="1">
      <c r="A43" s="25"/>
      <c r="B43" s="16"/>
      <c r="C43" s="16" t="s">
        <v>701</v>
      </c>
      <c r="D43" s="16" t="s">
        <v>702</v>
      </c>
      <c r="E43" s="16"/>
      <c r="F43" s="16"/>
      <c r="G43" s="16"/>
      <c r="H43" s="16"/>
      <c r="I43" s="16"/>
      <c r="J43" s="26"/>
      <c r="K43" s="26"/>
      <c r="L43" s="27"/>
    </row>
    <row r="44" spans="1:12" ht="17.25" customHeight="1">
      <c r="A44" s="25"/>
      <c r="B44" s="16"/>
      <c r="C44" s="16"/>
      <c r="D44" s="12"/>
      <c r="E44" s="13"/>
      <c r="F44" s="13"/>
      <c r="G44" s="13"/>
      <c r="H44" s="13"/>
      <c r="I44" s="13"/>
      <c r="J44" s="243"/>
      <c r="K44" s="14"/>
      <c r="L44" s="27"/>
    </row>
    <row r="45" spans="1:12" ht="17.25" customHeight="1">
      <c r="A45" s="25"/>
      <c r="B45" s="16"/>
      <c r="C45" s="16"/>
      <c r="D45" s="15" t="s">
        <v>584</v>
      </c>
      <c r="E45" s="16"/>
      <c r="F45" s="16"/>
      <c r="G45" s="16"/>
      <c r="H45" s="16"/>
      <c r="I45" s="16"/>
      <c r="J45" s="26"/>
      <c r="K45" s="17"/>
      <c r="L45" s="27"/>
    </row>
    <row r="46" spans="1:12" ht="17.25" customHeight="1">
      <c r="A46" s="25"/>
      <c r="B46" s="16"/>
      <c r="C46" s="16"/>
      <c r="D46" s="15" t="s">
        <v>636</v>
      </c>
      <c r="E46" s="16"/>
      <c r="F46" s="16"/>
      <c r="G46" s="241" t="s">
        <v>637</v>
      </c>
      <c r="H46" s="16"/>
      <c r="I46" s="16"/>
      <c r="J46" s="26"/>
      <c r="K46" s="17"/>
      <c r="L46" s="27"/>
    </row>
    <row r="47" spans="1:12" ht="17.25" customHeight="1">
      <c r="A47" s="25"/>
      <c r="B47" s="16"/>
      <c r="C47" s="16"/>
      <c r="D47" s="15" t="s">
        <v>634</v>
      </c>
      <c r="E47" s="16"/>
      <c r="F47" s="16"/>
      <c r="G47" s="241" t="s">
        <v>728</v>
      </c>
      <c r="H47" s="16"/>
      <c r="I47" s="16"/>
      <c r="J47" s="26"/>
      <c r="K47" s="17"/>
      <c r="L47" s="27"/>
    </row>
    <row r="48" spans="1:12" ht="17.25" customHeight="1">
      <c r="A48" s="25"/>
      <c r="B48" s="16"/>
      <c r="C48" s="16"/>
      <c r="D48" s="18"/>
      <c r="E48" s="19"/>
      <c r="F48" s="19"/>
      <c r="G48" s="19"/>
      <c r="H48" s="19"/>
      <c r="I48" s="19"/>
      <c r="J48" s="244"/>
      <c r="K48" s="20"/>
      <c r="L48" s="27"/>
    </row>
    <row r="49" spans="1:12" ht="9" customHeight="1">
      <c r="A49" s="25"/>
      <c r="B49" s="16"/>
      <c r="C49" s="16"/>
      <c r="D49" s="16"/>
      <c r="E49" s="16"/>
      <c r="F49" s="16"/>
      <c r="G49" s="16"/>
      <c r="H49" s="16"/>
      <c r="I49" s="16"/>
      <c r="J49" s="26"/>
      <c r="K49" s="26"/>
      <c r="L49" s="27"/>
    </row>
    <row r="50" spans="1:12" ht="9" customHeight="1" thickBot="1">
      <c r="A50" s="28"/>
      <c r="B50" s="29"/>
      <c r="C50" s="29"/>
      <c r="D50" s="29"/>
      <c r="E50" s="29"/>
      <c r="F50" s="29"/>
      <c r="G50" s="29"/>
      <c r="H50" s="29"/>
      <c r="I50" s="29"/>
      <c r="J50" s="30"/>
      <c r="K50" s="30"/>
      <c r="L50" s="31"/>
    </row>
    <row r="51" spans="1:12" ht="5.25" customHeight="1">
      <c r="A51" s="10"/>
      <c r="B51" s="10"/>
      <c r="C51" s="10"/>
      <c r="D51" s="10"/>
      <c r="E51" s="10"/>
      <c r="F51" s="10"/>
      <c r="G51" s="10"/>
      <c r="H51" s="10"/>
      <c r="I51" s="10"/>
      <c r="J51" s="11"/>
      <c r="K51" s="11"/>
      <c r="L51" s="11"/>
    </row>
    <row r="52" spans="1:12" ht="5.25" customHeight="1">
      <c r="A52" s="10"/>
      <c r="B52" s="10"/>
      <c r="C52" s="10"/>
      <c r="D52" s="10"/>
      <c r="E52" s="10"/>
      <c r="F52" s="10"/>
      <c r="G52" s="10"/>
      <c r="H52" s="10"/>
      <c r="I52" s="10"/>
      <c r="J52" s="11"/>
      <c r="K52" s="11"/>
      <c r="L52" s="11"/>
    </row>
    <row r="53" spans="1:12" ht="13.5" customHeight="1">
      <c r="A53" s="588" t="s">
        <v>585</v>
      </c>
      <c r="B53" s="588"/>
      <c r="C53" s="588"/>
      <c r="D53" s="588"/>
      <c r="E53" s="588"/>
      <c r="F53" s="588"/>
      <c r="G53" s="588"/>
      <c r="H53" s="588"/>
      <c r="I53" s="588"/>
      <c r="J53" s="588"/>
      <c r="K53" s="588"/>
      <c r="L53" s="588"/>
    </row>
    <row r="54" spans="1:12" ht="13.5" customHeight="1">
      <c r="A54" s="588"/>
      <c r="B54" s="588"/>
      <c r="C54" s="588"/>
      <c r="D54" s="588"/>
      <c r="E54" s="588"/>
      <c r="F54" s="588"/>
      <c r="G54" s="588"/>
      <c r="H54" s="588"/>
      <c r="I54" s="588"/>
      <c r="J54" s="588"/>
      <c r="K54" s="588"/>
      <c r="L54" s="588"/>
    </row>
    <row r="55" spans="1:12" ht="13.5" customHeight="1">
      <c r="A55" s="588"/>
      <c r="B55" s="588"/>
      <c r="C55" s="588"/>
      <c r="D55" s="588"/>
      <c r="E55" s="588"/>
      <c r="F55" s="588"/>
      <c r="G55" s="588"/>
      <c r="H55" s="588"/>
      <c r="I55" s="588"/>
      <c r="J55" s="588"/>
      <c r="K55" s="588"/>
      <c r="L55" s="588"/>
    </row>
    <row r="56" spans="1:12" ht="6" customHeight="1">
      <c r="A56" s="583" t="s">
        <v>586</v>
      </c>
      <c r="B56" s="583"/>
      <c r="C56" s="583"/>
      <c r="D56" s="583"/>
      <c r="E56" s="583"/>
      <c r="F56" s="583"/>
      <c r="G56" s="583"/>
      <c r="H56" s="583"/>
      <c r="I56" s="583"/>
      <c r="J56" s="583"/>
      <c r="K56" s="583"/>
      <c r="L56" s="583"/>
    </row>
    <row r="57" spans="1:12" ht="13.5" customHeight="1">
      <c r="A57" s="583"/>
      <c r="B57" s="583"/>
      <c r="C57" s="583"/>
      <c r="D57" s="583"/>
      <c r="E57" s="583"/>
      <c r="F57" s="583"/>
      <c r="G57" s="583"/>
      <c r="H57" s="583"/>
      <c r="I57" s="583"/>
      <c r="J57" s="583"/>
      <c r="K57" s="583"/>
      <c r="L57" s="583"/>
    </row>
    <row r="58" spans="1:12" ht="13.5" customHeight="1">
      <c r="A58" s="583"/>
      <c r="B58" s="583"/>
      <c r="C58" s="583"/>
      <c r="D58" s="583"/>
      <c r="E58" s="583"/>
      <c r="F58" s="583"/>
      <c r="G58" s="583"/>
      <c r="H58" s="583"/>
      <c r="I58" s="583"/>
      <c r="J58" s="583"/>
      <c r="K58" s="583"/>
      <c r="L58" s="583"/>
    </row>
    <row r="61" spans="1:12">
      <c r="A61" s="3"/>
      <c r="B61" s="3"/>
      <c r="C61" s="3"/>
      <c r="D61" s="3"/>
      <c r="E61" s="3"/>
      <c r="F61" s="3"/>
      <c r="G61" s="3"/>
      <c r="H61" s="3"/>
    </row>
    <row r="62" spans="1:12">
      <c r="A62" s="3"/>
      <c r="B62" s="3"/>
      <c r="C62" s="3"/>
      <c r="D62" s="3"/>
      <c r="E62" s="3"/>
      <c r="F62" s="3"/>
      <c r="G62" s="3"/>
      <c r="H62" s="3"/>
    </row>
    <row r="63" spans="1:12">
      <c r="A63" s="3"/>
      <c r="B63" s="3"/>
      <c r="C63" s="3"/>
      <c r="D63" s="3"/>
      <c r="E63" s="3"/>
      <c r="F63" s="3"/>
      <c r="G63" s="3"/>
      <c r="H63" s="3"/>
    </row>
    <row r="64" spans="1:12">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row r="77" spans="1:8">
      <c r="A77" s="3"/>
      <c r="B77" s="3"/>
      <c r="C77" s="3"/>
      <c r="D77" s="3"/>
      <c r="E77" s="3"/>
      <c r="F77" s="3"/>
      <c r="G77" s="3"/>
      <c r="H77" s="3"/>
    </row>
    <row r="78" spans="1:8">
      <c r="A78" s="3"/>
      <c r="B78" s="3"/>
      <c r="C78" s="3"/>
      <c r="D78" s="3"/>
      <c r="E78" s="3"/>
      <c r="F78" s="3"/>
      <c r="G78" s="3"/>
      <c r="H78" s="3"/>
    </row>
    <row r="79" spans="1:8">
      <c r="A79" s="3"/>
      <c r="B79" s="3"/>
      <c r="C79" s="3"/>
      <c r="D79" s="3"/>
      <c r="E79" s="3"/>
      <c r="F79" s="3"/>
      <c r="G79" s="3"/>
      <c r="H79" s="3"/>
    </row>
    <row r="80" spans="1:8">
      <c r="A80" s="3"/>
      <c r="B80" s="3"/>
      <c r="C80" s="3"/>
      <c r="D80" s="3"/>
      <c r="E80" s="3"/>
      <c r="F80" s="3"/>
      <c r="G80" s="3"/>
      <c r="H80" s="3"/>
    </row>
    <row r="81" spans="1:8">
      <c r="A81" s="3"/>
      <c r="B81" s="3"/>
      <c r="C81" s="3"/>
      <c r="D81" s="3"/>
      <c r="E81" s="3"/>
      <c r="F81" s="3"/>
      <c r="G81" s="3"/>
      <c r="H81" s="3"/>
    </row>
    <row r="82" spans="1:8">
      <c r="A82" s="3"/>
      <c r="B82" s="3"/>
      <c r="C82" s="3"/>
      <c r="D82" s="3"/>
      <c r="E82" s="3"/>
      <c r="F82" s="3"/>
      <c r="G82" s="3"/>
      <c r="H82" s="3"/>
    </row>
    <row r="83" spans="1:8">
      <c r="A83" s="3"/>
      <c r="B83" s="3"/>
      <c r="C83" s="3"/>
      <c r="D83" s="3"/>
      <c r="E83" s="3"/>
      <c r="F83" s="3"/>
      <c r="G83" s="3"/>
      <c r="H83" s="3"/>
    </row>
    <row r="84" spans="1:8">
      <c r="A84" s="3"/>
      <c r="B84" s="3"/>
      <c r="C84" s="3"/>
      <c r="D84" s="3"/>
      <c r="E84" s="3"/>
      <c r="F84" s="3"/>
      <c r="G84" s="3"/>
      <c r="H84" s="3"/>
    </row>
    <row r="85" spans="1:8">
      <c r="A85" s="3"/>
      <c r="B85" s="3"/>
      <c r="C85" s="3"/>
      <c r="D85" s="3"/>
      <c r="E85" s="3"/>
      <c r="F85" s="3"/>
      <c r="G85" s="3"/>
      <c r="H85" s="3"/>
    </row>
    <row r="86" spans="1:8">
      <c r="A86" s="3"/>
      <c r="B86" s="3"/>
      <c r="C86" s="3"/>
      <c r="D86" s="3"/>
      <c r="E86" s="3"/>
      <c r="F86" s="3"/>
      <c r="G86" s="3"/>
      <c r="H86" s="3"/>
    </row>
    <row r="87" spans="1:8">
      <c r="A87" s="3"/>
      <c r="B87" s="3"/>
      <c r="C87" s="3"/>
      <c r="D87" s="3"/>
      <c r="E87" s="3"/>
      <c r="F87" s="3"/>
      <c r="G87" s="3"/>
      <c r="H87" s="3"/>
    </row>
    <row r="88" spans="1:8">
      <c r="A88" s="3"/>
      <c r="B88" s="3"/>
      <c r="C88" s="3"/>
      <c r="D88" s="3"/>
      <c r="E88" s="3"/>
      <c r="F88" s="3"/>
      <c r="G88" s="3"/>
      <c r="H88" s="3"/>
    </row>
    <row r="89" spans="1:8">
      <c r="A89" s="3"/>
      <c r="B89" s="3"/>
      <c r="C89" s="3"/>
      <c r="D89" s="3"/>
      <c r="E89" s="3"/>
      <c r="F89" s="3"/>
      <c r="G89" s="3"/>
      <c r="H89" s="3"/>
    </row>
    <row r="90" spans="1:8">
      <c r="A90" s="3"/>
      <c r="B90" s="3"/>
      <c r="C90" s="3"/>
      <c r="D90" s="3"/>
      <c r="E90" s="3"/>
      <c r="F90" s="3"/>
      <c r="G90" s="3"/>
      <c r="H90" s="3"/>
    </row>
    <row r="91" spans="1:8">
      <c r="A91" s="3"/>
      <c r="B91" s="3"/>
      <c r="C91" s="3"/>
      <c r="D91" s="3"/>
      <c r="E91" s="3"/>
      <c r="F91" s="3"/>
      <c r="G91" s="3"/>
      <c r="H91" s="3"/>
    </row>
    <row r="92" spans="1:8">
      <c r="A92" s="3"/>
      <c r="B92" s="3"/>
      <c r="C92" s="3"/>
      <c r="D92" s="3"/>
      <c r="E92" s="3"/>
      <c r="F92" s="3"/>
      <c r="G92" s="3"/>
      <c r="H92" s="3"/>
    </row>
    <row r="93" spans="1:8">
      <c r="A93" s="3"/>
      <c r="B93" s="3"/>
      <c r="C93" s="3"/>
      <c r="D93" s="3"/>
      <c r="E93" s="3"/>
      <c r="F93" s="3"/>
      <c r="G93" s="3"/>
      <c r="H93" s="3"/>
    </row>
    <row r="94" spans="1:8">
      <c r="A94" s="3"/>
      <c r="B94" s="3"/>
      <c r="C94" s="3"/>
      <c r="D94" s="3"/>
      <c r="E94" s="3"/>
      <c r="F94" s="3"/>
      <c r="G94" s="3"/>
      <c r="H94" s="3"/>
    </row>
    <row r="95" spans="1:8">
      <c r="A95" s="3"/>
      <c r="B95" s="3"/>
      <c r="C95" s="3"/>
      <c r="D95" s="3"/>
      <c r="E95" s="3"/>
      <c r="F95" s="3"/>
      <c r="G95" s="3"/>
      <c r="H95" s="3"/>
    </row>
    <row r="96" spans="1:8">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sheetData>
  <sheetProtection password="DA3F" sheet="1" objects="1" scenarios="1" selectLockedCells="1" selectUnlockedCells="1"/>
  <mergeCells count="11">
    <mergeCell ref="A56:L58"/>
    <mergeCell ref="A2:L4"/>
    <mergeCell ref="A19:L19"/>
    <mergeCell ref="A53:L55"/>
    <mergeCell ref="D24:L24"/>
    <mergeCell ref="D33:L33"/>
    <mergeCell ref="D34:L34"/>
    <mergeCell ref="D28:K28"/>
    <mergeCell ref="D29:E29"/>
    <mergeCell ref="D30:E31"/>
    <mergeCell ref="F29:K29"/>
  </mergeCells>
  <phoneticPr fontId="3"/>
  <printOptions horizontalCentered="1" verticalCentered="1"/>
  <pageMargins left="0.27" right="0.19685039370078741" top="0.19685039370078741" bottom="0.19685039370078741" header="0.11811023622047245" footer="0.11811023622047245"/>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19"/>
  <sheetViews>
    <sheetView showGridLines="0" view="pageBreakPreview" zoomScale="110" zoomScaleNormal="100" zoomScaleSheetLayoutView="110" workbookViewId="0">
      <selection activeCell="P15" sqref="P15:V16"/>
    </sheetView>
  </sheetViews>
  <sheetFormatPr defaultRowHeight="13.5"/>
  <cols>
    <col min="1" max="1" width="3" style="5" customWidth="1"/>
    <col min="2" max="9" width="3.125" style="5" customWidth="1"/>
    <col min="10" max="13" width="2.625" style="5" customWidth="1"/>
    <col min="14" max="32" width="3.25" style="5" customWidth="1"/>
    <col min="33" max="33" width="3.125" style="38" hidden="1" customWidth="1"/>
    <col min="34" max="35" width="5" style="5" customWidth="1"/>
    <col min="36" max="16384" width="9" style="2"/>
  </cols>
  <sheetData>
    <row r="1" spans="1:36" ht="14.25" customHeight="1">
      <c r="A1" s="1435" t="s">
        <v>851</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row>
    <row r="2" spans="1:36" ht="14.25" customHeight="1">
      <c r="A2" s="56"/>
      <c r="B2" s="56"/>
      <c r="C2" s="56"/>
      <c r="D2" s="56"/>
      <c r="E2" s="56"/>
      <c r="F2" s="56"/>
      <c r="G2" s="56"/>
      <c r="H2" s="56"/>
      <c r="I2" s="56"/>
      <c r="J2" s="56"/>
      <c r="K2" s="56"/>
      <c r="L2" s="56"/>
      <c r="M2" s="56"/>
      <c r="N2" s="56"/>
      <c r="O2" s="56"/>
      <c r="P2" s="56"/>
      <c r="Q2" s="56"/>
      <c r="R2" s="56"/>
      <c r="S2" s="56"/>
      <c r="T2" s="56"/>
      <c r="U2" s="56"/>
      <c r="V2" s="56"/>
      <c r="W2" s="1047" t="s">
        <v>293</v>
      </c>
      <c r="X2" s="1048"/>
      <c r="Y2" s="1049" t="s">
        <v>481</v>
      </c>
      <c r="Z2" s="1050"/>
      <c r="AA2" s="1050"/>
      <c r="AB2" s="1051"/>
      <c r="AC2" s="1049" t="s">
        <v>482</v>
      </c>
      <c r="AD2" s="1050"/>
      <c r="AE2" s="1050"/>
      <c r="AF2" s="1051"/>
      <c r="AJ2" s="2" t="s">
        <v>296</v>
      </c>
    </row>
    <row r="3" spans="1:36" ht="6" customHeight="1">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8"/>
      <c r="AC3" s="44"/>
      <c r="AD3" s="37"/>
      <c r="AE3" s="37"/>
      <c r="AF3" s="44"/>
    </row>
    <row r="4" spans="1:36" s="76" customFormat="1" ht="12.75" customHeight="1">
      <c r="A4" s="113"/>
      <c r="B4" s="114"/>
      <c r="C4" s="913" t="s">
        <v>155</v>
      </c>
      <c r="D4" s="914"/>
      <c r="E4" s="914"/>
      <c r="F4" s="914"/>
      <c r="G4" s="914"/>
      <c r="H4" s="1086" t="s">
        <v>295</v>
      </c>
      <c r="I4" s="1086" t="s">
        <v>216</v>
      </c>
      <c r="J4" s="913" t="s">
        <v>188</v>
      </c>
      <c r="K4" s="914"/>
      <c r="L4" s="914"/>
      <c r="M4" s="900"/>
      <c r="N4" s="913" t="s">
        <v>772</v>
      </c>
      <c r="O4" s="914"/>
      <c r="P4" s="914"/>
      <c r="Q4" s="914"/>
      <c r="R4" s="914"/>
      <c r="S4" s="914"/>
      <c r="T4" s="914"/>
      <c r="U4" s="914"/>
      <c r="V4" s="900"/>
      <c r="W4" s="1067" t="s">
        <v>756</v>
      </c>
      <c r="X4" s="1068"/>
      <c r="Y4" s="1068"/>
      <c r="Z4" s="1068"/>
      <c r="AA4" s="1068"/>
      <c r="AB4" s="1068"/>
      <c r="AC4" s="1068"/>
      <c r="AD4" s="1068"/>
      <c r="AE4" s="1068"/>
      <c r="AF4" s="1069"/>
      <c r="AG4" s="129"/>
      <c r="AJ4" s="117">
        <v>43556</v>
      </c>
    </row>
    <row r="5" spans="1:36" s="76" customFormat="1" ht="12" customHeight="1" thickBot="1">
      <c r="A5" s="115"/>
      <c r="B5" s="116"/>
      <c r="C5" s="939"/>
      <c r="D5" s="940"/>
      <c r="E5" s="940"/>
      <c r="F5" s="940"/>
      <c r="G5" s="940"/>
      <c r="H5" s="1193"/>
      <c r="I5" s="1193"/>
      <c r="J5" s="1441" t="s">
        <v>300</v>
      </c>
      <c r="K5" s="1442"/>
      <c r="L5" s="1442"/>
      <c r="M5" s="1443"/>
      <c r="N5" s="939"/>
      <c r="O5" s="940"/>
      <c r="P5" s="940"/>
      <c r="Q5" s="940"/>
      <c r="R5" s="940"/>
      <c r="S5" s="940"/>
      <c r="T5" s="940"/>
      <c r="U5" s="940"/>
      <c r="V5" s="941"/>
      <c r="W5" s="1467" t="s">
        <v>275</v>
      </c>
      <c r="X5" s="1468"/>
      <c r="Y5" s="1468"/>
      <c r="Z5" s="1468"/>
      <c r="AA5" s="1468"/>
      <c r="AB5" s="1468"/>
      <c r="AC5" s="1468"/>
      <c r="AD5" s="1468"/>
      <c r="AE5" s="1468"/>
      <c r="AF5" s="1469"/>
      <c r="AG5" s="129"/>
    </row>
    <row r="6" spans="1:36" s="76" customFormat="1" ht="15" customHeight="1" thickTop="1">
      <c r="A6" s="1203" t="s">
        <v>297</v>
      </c>
      <c r="B6" s="1204"/>
      <c r="C6" s="1207"/>
      <c r="D6" s="1208"/>
      <c r="E6" s="1208"/>
      <c r="F6" s="1208"/>
      <c r="G6" s="1209"/>
      <c r="H6" s="1439"/>
      <c r="I6" s="1322" t="str">
        <f>IF(J6="","",DATEDIF(J6,$AJ$4,"Y"))</f>
        <v/>
      </c>
      <c r="J6" s="1447"/>
      <c r="K6" s="1448"/>
      <c r="L6" s="1448"/>
      <c r="M6" s="1449"/>
      <c r="N6" s="1431" t="s">
        <v>172</v>
      </c>
      <c r="O6" s="1432"/>
      <c r="P6" s="954"/>
      <c r="Q6" s="954"/>
      <c r="R6" s="954"/>
      <c r="S6" s="954"/>
      <c r="T6" s="954"/>
      <c r="U6" s="954"/>
      <c r="V6" s="955"/>
      <c r="W6" s="1368" t="s">
        <v>141</v>
      </c>
      <c r="X6" s="1470"/>
      <c r="Y6" s="1369"/>
      <c r="Z6" s="1369"/>
      <c r="AA6" s="1369"/>
      <c r="AB6" s="1369"/>
      <c r="AC6" s="1369"/>
      <c r="AD6" s="1369"/>
      <c r="AE6" s="1369"/>
      <c r="AF6" s="1370"/>
      <c r="AG6" s="129"/>
    </row>
    <row r="7" spans="1:36" s="76" customFormat="1" ht="16.5" customHeight="1">
      <c r="A7" s="1205"/>
      <c r="B7" s="1206"/>
      <c r="C7" s="1189"/>
      <c r="D7" s="1190"/>
      <c r="E7" s="1190"/>
      <c r="F7" s="1190"/>
      <c r="G7" s="1191"/>
      <c r="H7" s="1440"/>
      <c r="I7" s="1331"/>
      <c r="J7" s="1450"/>
      <c r="K7" s="1426"/>
      <c r="L7" s="1426"/>
      <c r="M7" s="1427"/>
      <c r="N7" s="340"/>
      <c r="O7" s="104"/>
      <c r="P7" s="1433"/>
      <c r="Q7" s="1433"/>
      <c r="R7" s="1433"/>
      <c r="S7" s="1433"/>
      <c r="T7" s="1433"/>
      <c r="U7" s="1433"/>
      <c r="V7" s="1434"/>
      <c r="W7" s="1471"/>
      <c r="X7" s="1472"/>
      <c r="Y7" s="1473"/>
      <c r="Z7" s="1473"/>
      <c r="AA7" s="1473"/>
      <c r="AB7" s="1473"/>
      <c r="AC7" s="1473"/>
      <c r="AD7" s="1473"/>
      <c r="AE7" s="1473"/>
      <c r="AF7" s="1474"/>
      <c r="AG7" s="129"/>
    </row>
    <row r="8" spans="1:36" s="85" customFormat="1" ht="20.25" customHeight="1">
      <c r="A8" s="1065"/>
      <c r="B8" s="901"/>
      <c r="C8" s="1183"/>
      <c r="D8" s="1184"/>
      <c r="E8" s="1184"/>
      <c r="F8" s="1184"/>
      <c r="G8" s="1185"/>
      <c r="H8" s="1106"/>
      <c r="I8" s="1029"/>
      <c r="J8" s="1428"/>
      <c r="K8" s="1429"/>
      <c r="L8" s="1429"/>
      <c r="M8" s="1430"/>
      <c r="N8" s="341" t="s">
        <v>265</v>
      </c>
      <c r="O8" s="447"/>
      <c r="P8" s="1451"/>
      <c r="Q8" s="1451"/>
      <c r="R8" s="1451"/>
      <c r="S8" s="1451"/>
      <c r="T8" s="1451"/>
      <c r="U8" s="1451"/>
      <c r="V8" s="1452"/>
      <c r="W8" s="1346" t="s">
        <v>852</v>
      </c>
      <c r="X8" s="1347"/>
      <c r="Y8" s="1045"/>
      <c r="Z8" s="1045"/>
      <c r="AA8" s="1045"/>
      <c r="AB8" s="1045"/>
      <c r="AC8" s="1045"/>
      <c r="AD8" s="1045"/>
      <c r="AE8" s="1045"/>
      <c r="AF8" s="1046"/>
      <c r="AG8" s="110"/>
    </row>
    <row r="9" spans="1:36" s="76" customFormat="1" ht="4.5" customHeight="1">
      <c r="H9" s="85"/>
      <c r="I9" s="85"/>
      <c r="J9" s="85"/>
      <c r="K9" s="85"/>
      <c r="L9" s="85"/>
      <c r="M9" s="85"/>
      <c r="AG9" s="129"/>
    </row>
    <row r="10" spans="1:36" s="76" customFormat="1" ht="15" customHeight="1">
      <c r="A10" s="219" t="s">
        <v>635</v>
      </c>
      <c r="B10" s="219"/>
      <c r="C10" s="219"/>
      <c r="D10" s="219"/>
      <c r="E10" s="219"/>
      <c r="F10" s="219"/>
      <c r="G10" s="219"/>
      <c r="H10" s="443"/>
      <c r="I10" s="443"/>
      <c r="J10" s="443"/>
      <c r="K10" s="443"/>
      <c r="L10" s="443"/>
      <c r="M10" s="443"/>
      <c r="N10" s="219"/>
      <c r="O10" s="219"/>
      <c r="P10" s="219"/>
      <c r="Q10" s="219"/>
      <c r="R10" s="219"/>
      <c r="S10" s="219"/>
      <c r="T10" s="219"/>
      <c r="U10" s="219"/>
      <c r="V10" s="219"/>
      <c r="W10" s="219"/>
      <c r="X10" s="219"/>
      <c r="Y10" s="219"/>
      <c r="Z10" s="219"/>
      <c r="AA10" s="219"/>
      <c r="AB10" s="219"/>
      <c r="AC10" s="219"/>
      <c r="AD10" s="219"/>
      <c r="AE10" s="219"/>
      <c r="AF10" s="219"/>
      <c r="AG10" s="129"/>
    </row>
    <row r="11" spans="1:36" s="76" customFormat="1" ht="12.75" customHeight="1">
      <c r="A11" s="113"/>
      <c r="B11" s="114"/>
      <c r="C11" s="913" t="s">
        <v>155</v>
      </c>
      <c r="D11" s="914"/>
      <c r="E11" s="914"/>
      <c r="F11" s="914"/>
      <c r="G11" s="914"/>
      <c r="H11" s="1436" t="s">
        <v>295</v>
      </c>
      <c r="I11" s="1436" t="s">
        <v>216</v>
      </c>
      <c r="J11" s="962" t="s">
        <v>188</v>
      </c>
      <c r="K11" s="963"/>
      <c r="L11" s="963"/>
      <c r="M11" s="964"/>
      <c r="N11" s="1438" t="s">
        <v>845</v>
      </c>
      <c r="O11" s="706"/>
      <c r="P11" s="706"/>
      <c r="Q11" s="706"/>
      <c r="R11" s="706"/>
      <c r="S11" s="706"/>
      <c r="T11" s="706"/>
      <c r="U11" s="706"/>
      <c r="V11" s="707"/>
      <c r="W11" s="1067" t="s">
        <v>756</v>
      </c>
      <c r="X11" s="1068"/>
      <c r="Y11" s="1068"/>
      <c r="Z11" s="1068"/>
      <c r="AA11" s="1068"/>
      <c r="AB11" s="1068"/>
      <c r="AC11" s="1068"/>
      <c r="AD11" s="1068"/>
      <c r="AE11" s="1068"/>
      <c r="AF11" s="1069"/>
      <c r="AG11" s="190"/>
    </row>
    <row r="12" spans="1:36" s="76" customFormat="1" ht="12.75" customHeight="1">
      <c r="A12" s="100"/>
      <c r="B12" s="131"/>
      <c r="C12" s="1065"/>
      <c r="D12" s="1066"/>
      <c r="E12" s="1066"/>
      <c r="F12" s="1066"/>
      <c r="G12" s="1066"/>
      <c r="H12" s="1437"/>
      <c r="I12" s="1437"/>
      <c r="J12" s="1444" t="s">
        <v>300</v>
      </c>
      <c r="K12" s="1445"/>
      <c r="L12" s="1445"/>
      <c r="M12" s="1446"/>
      <c r="N12" s="708"/>
      <c r="O12" s="709"/>
      <c r="P12" s="709"/>
      <c r="Q12" s="709"/>
      <c r="R12" s="709"/>
      <c r="S12" s="709"/>
      <c r="T12" s="709"/>
      <c r="U12" s="709"/>
      <c r="V12" s="710"/>
      <c r="W12" s="1065" t="s">
        <v>275</v>
      </c>
      <c r="X12" s="1066"/>
      <c r="Y12" s="1066"/>
      <c r="Z12" s="1066"/>
      <c r="AA12" s="1066"/>
      <c r="AB12" s="1066"/>
      <c r="AC12" s="1066"/>
      <c r="AD12" s="1066"/>
      <c r="AE12" s="1066"/>
      <c r="AF12" s="901"/>
      <c r="AG12" s="190"/>
    </row>
    <row r="13" spans="1:36" s="76" customFormat="1" ht="21" customHeight="1">
      <c r="A13" s="1171" t="s">
        <v>298</v>
      </c>
      <c r="B13" s="1321" t="s">
        <v>42</v>
      </c>
      <c r="C13" s="1189"/>
      <c r="D13" s="1190"/>
      <c r="E13" s="1190"/>
      <c r="F13" s="1190"/>
      <c r="G13" s="1191"/>
      <c r="H13" s="1440"/>
      <c r="I13" s="1331" t="str">
        <f>IF(J13="","",IF(H13="","",IF(H13="男",IF(AJ14&gt;39,AJ14,"×"),IF(H13="女",IF(AJ14&gt;29,AJ14,"×")))))</f>
        <v/>
      </c>
      <c r="J13" s="1425"/>
      <c r="K13" s="1426"/>
      <c r="L13" s="1426"/>
      <c r="M13" s="1427"/>
      <c r="N13" s="1035" t="s">
        <v>172</v>
      </c>
      <c r="O13" s="1036"/>
      <c r="P13" s="1039"/>
      <c r="Q13" s="1039"/>
      <c r="R13" s="1039"/>
      <c r="S13" s="1039"/>
      <c r="T13" s="1039"/>
      <c r="U13" s="1039"/>
      <c r="V13" s="1040"/>
      <c r="W13" s="1282" t="s">
        <v>141</v>
      </c>
      <c r="X13" s="1283"/>
      <c r="Y13" s="1043"/>
      <c r="Z13" s="1043"/>
      <c r="AA13" s="1043"/>
      <c r="AB13" s="1043"/>
      <c r="AC13" s="1043"/>
      <c r="AD13" s="1043"/>
      <c r="AE13" s="1043"/>
      <c r="AF13" s="1044"/>
      <c r="AG13" s="196"/>
    </row>
    <row r="14" spans="1:36" s="76" customFormat="1" ht="21" customHeight="1">
      <c r="A14" s="1291"/>
      <c r="B14" s="1263"/>
      <c r="C14" s="1183"/>
      <c r="D14" s="1184"/>
      <c r="E14" s="1184"/>
      <c r="F14" s="1184"/>
      <c r="G14" s="1185"/>
      <c r="H14" s="1106"/>
      <c r="I14" s="1029"/>
      <c r="J14" s="1428"/>
      <c r="K14" s="1429"/>
      <c r="L14" s="1429"/>
      <c r="M14" s="1430"/>
      <c r="N14" s="1037"/>
      <c r="O14" s="1038"/>
      <c r="P14" s="1041"/>
      <c r="Q14" s="1041"/>
      <c r="R14" s="1041"/>
      <c r="S14" s="1041"/>
      <c r="T14" s="1041"/>
      <c r="U14" s="1041"/>
      <c r="V14" s="1042"/>
      <c r="W14" s="1346" t="s">
        <v>837</v>
      </c>
      <c r="X14" s="1347"/>
      <c r="Y14" s="1045"/>
      <c r="Z14" s="1045"/>
      <c r="AA14" s="1045"/>
      <c r="AB14" s="1045"/>
      <c r="AC14" s="1045"/>
      <c r="AD14" s="1045"/>
      <c r="AE14" s="1045"/>
      <c r="AF14" s="1046"/>
      <c r="AG14" s="133"/>
      <c r="AJ14" s="76" t="str">
        <f>IF(J13="","",DATEDIF(J13,$AJ$4,"Y"))</f>
        <v/>
      </c>
    </row>
    <row r="15" spans="1:36" s="76" customFormat="1" ht="21" customHeight="1">
      <c r="A15" s="1291"/>
      <c r="B15" s="1262" t="s">
        <v>43</v>
      </c>
      <c r="C15" s="1180"/>
      <c r="D15" s="1181"/>
      <c r="E15" s="1181"/>
      <c r="F15" s="1181"/>
      <c r="G15" s="1182"/>
      <c r="H15" s="1105" t="s">
        <v>554</v>
      </c>
      <c r="I15" s="1331" t="str">
        <f t="shared" ref="I15" si="0">IF(J15="","",IF(H15="","",IF(H15="男",IF(AJ16&gt;39,AJ16,"×"),IF(H15="女",IF(AJ16&gt;29,AJ16,"×")))))</f>
        <v/>
      </c>
      <c r="J15" s="1425"/>
      <c r="K15" s="1426"/>
      <c r="L15" s="1426"/>
      <c r="M15" s="1427"/>
      <c r="N15" s="1035" t="s">
        <v>172</v>
      </c>
      <c r="O15" s="1036"/>
      <c r="P15" s="1039"/>
      <c r="Q15" s="1039"/>
      <c r="R15" s="1039"/>
      <c r="S15" s="1039"/>
      <c r="T15" s="1039"/>
      <c r="U15" s="1039"/>
      <c r="V15" s="1040"/>
      <c r="W15" s="1282" t="s">
        <v>141</v>
      </c>
      <c r="X15" s="1283"/>
      <c r="Y15" s="1043"/>
      <c r="Z15" s="1043"/>
      <c r="AA15" s="1043"/>
      <c r="AB15" s="1043"/>
      <c r="AC15" s="1043"/>
      <c r="AD15" s="1043"/>
      <c r="AE15" s="1043"/>
      <c r="AF15" s="1044"/>
      <c r="AG15" s="196"/>
    </row>
    <row r="16" spans="1:36" s="76" customFormat="1" ht="21" customHeight="1">
      <c r="A16" s="1291"/>
      <c r="B16" s="1263"/>
      <c r="C16" s="1183"/>
      <c r="D16" s="1184"/>
      <c r="E16" s="1184"/>
      <c r="F16" s="1184"/>
      <c r="G16" s="1185"/>
      <c r="H16" s="1106"/>
      <c r="I16" s="1029"/>
      <c r="J16" s="1428"/>
      <c r="K16" s="1429"/>
      <c r="L16" s="1429"/>
      <c r="M16" s="1430"/>
      <c r="N16" s="1037"/>
      <c r="O16" s="1038"/>
      <c r="P16" s="1041"/>
      <c r="Q16" s="1041"/>
      <c r="R16" s="1041"/>
      <c r="S16" s="1041"/>
      <c r="T16" s="1041"/>
      <c r="U16" s="1041"/>
      <c r="V16" s="1042"/>
      <c r="W16" s="1346" t="s">
        <v>837</v>
      </c>
      <c r="X16" s="1347"/>
      <c r="Y16" s="1045"/>
      <c r="Z16" s="1045"/>
      <c r="AA16" s="1045"/>
      <c r="AB16" s="1045"/>
      <c r="AC16" s="1045"/>
      <c r="AD16" s="1045"/>
      <c r="AE16" s="1045"/>
      <c r="AF16" s="1046"/>
      <c r="AG16" s="133"/>
      <c r="AJ16" s="76" t="str">
        <f t="shared" ref="AJ16" si="1">IF(J15="","",DATEDIF(J15,$AJ$4,"Y"))</f>
        <v/>
      </c>
    </row>
    <row r="17" spans="1:36" s="76" customFormat="1" ht="21" customHeight="1">
      <c r="A17" s="1291"/>
      <c r="B17" s="1262" t="s">
        <v>44</v>
      </c>
      <c r="C17" s="1180"/>
      <c r="D17" s="1181"/>
      <c r="E17" s="1181"/>
      <c r="F17" s="1181"/>
      <c r="G17" s="1182"/>
      <c r="H17" s="1105" t="s">
        <v>554</v>
      </c>
      <c r="I17" s="1331" t="str">
        <f t="shared" ref="I17" si="2">IF(J17="","",IF(H17="","",IF(H17="男",IF(AJ18&gt;39,AJ18,"×"),IF(H17="女",IF(AJ18&gt;29,AJ18,"×")))))</f>
        <v/>
      </c>
      <c r="J17" s="1425"/>
      <c r="K17" s="1426"/>
      <c r="L17" s="1426"/>
      <c r="M17" s="1427"/>
      <c r="N17" s="1035" t="s">
        <v>172</v>
      </c>
      <c r="O17" s="1036"/>
      <c r="P17" s="1039"/>
      <c r="Q17" s="1039"/>
      <c r="R17" s="1039"/>
      <c r="S17" s="1039"/>
      <c r="T17" s="1039"/>
      <c r="U17" s="1039"/>
      <c r="V17" s="1040"/>
      <c r="W17" s="1282" t="s">
        <v>141</v>
      </c>
      <c r="X17" s="1283"/>
      <c r="Y17" s="1043"/>
      <c r="Z17" s="1043"/>
      <c r="AA17" s="1043"/>
      <c r="AB17" s="1043"/>
      <c r="AC17" s="1043"/>
      <c r="AD17" s="1043"/>
      <c r="AE17" s="1043"/>
      <c r="AF17" s="1044"/>
      <c r="AG17" s="196"/>
    </row>
    <row r="18" spans="1:36" s="76" customFormat="1" ht="21" customHeight="1">
      <c r="A18" s="1291"/>
      <c r="B18" s="1263"/>
      <c r="C18" s="1183"/>
      <c r="D18" s="1184"/>
      <c r="E18" s="1184"/>
      <c r="F18" s="1184"/>
      <c r="G18" s="1185"/>
      <c r="H18" s="1106"/>
      <c r="I18" s="1029"/>
      <c r="J18" s="1428"/>
      <c r="K18" s="1429"/>
      <c r="L18" s="1429"/>
      <c r="M18" s="1430"/>
      <c r="N18" s="1037"/>
      <c r="O18" s="1038"/>
      <c r="P18" s="1041"/>
      <c r="Q18" s="1041"/>
      <c r="R18" s="1041"/>
      <c r="S18" s="1041"/>
      <c r="T18" s="1041"/>
      <c r="U18" s="1041"/>
      <c r="V18" s="1042"/>
      <c r="W18" s="1346" t="s">
        <v>837</v>
      </c>
      <c r="X18" s="1347"/>
      <c r="Y18" s="1045"/>
      <c r="Z18" s="1045"/>
      <c r="AA18" s="1045"/>
      <c r="AB18" s="1045"/>
      <c r="AC18" s="1045"/>
      <c r="AD18" s="1045"/>
      <c r="AE18" s="1045"/>
      <c r="AF18" s="1046"/>
      <c r="AG18" s="133"/>
      <c r="AJ18" s="76" t="str">
        <f t="shared" ref="AJ18" si="3">IF(J17="","",DATEDIF(J17,$AJ$4,"Y"))</f>
        <v/>
      </c>
    </row>
    <row r="19" spans="1:36" s="76" customFormat="1" ht="21" customHeight="1">
      <c r="A19" s="1291"/>
      <c r="B19" s="1262" t="s">
        <v>253</v>
      </c>
      <c r="C19" s="1180"/>
      <c r="D19" s="1181"/>
      <c r="E19" s="1181"/>
      <c r="F19" s="1181"/>
      <c r="G19" s="1182"/>
      <c r="H19" s="1105" t="s">
        <v>554</v>
      </c>
      <c r="I19" s="1331" t="str">
        <f t="shared" ref="I19" si="4">IF(J19="","",IF(H19="","",IF(H19="男",IF(AJ20&gt;39,AJ20,"×"),IF(H19="女",IF(AJ20&gt;29,AJ20,"×")))))</f>
        <v/>
      </c>
      <c r="J19" s="1425"/>
      <c r="K19" s="1426"/>
      <c r="L19" s="1426"/>
      <c r="M19" s="1427"/>
      <c r="N19" s="1035" t="s">
        <v>172</v>
      </c>
      <c r="O19" s="1036"/>
      <c r="P19" s="1039"/>
      <c r="Q19" s="1039"/>
      <c r="R19" s="1039"/>
      <c r="S19" s="1039"/>
      <c r="T19" s="1039"/>
      <c r="U19" s="1039"/>
      <c r="V19" s="1040"/>
      <c r="W19" s="1282" t="s">
        <v>141</v>
      </c>
      <c r="X19" s="1283"/>
      <c r="Y19" s="1043"/>
      <c r="Z19" s="1043"/>
      <c r="AA19" s="1043"/>
      <c r="AB19" s="1043"/>
      <c r="AC19" s="1043"/>
      <c r="AD19" s="1043"/>
      <c r="AE19" s="1043"/>
      <c r="AF19" s="1044"/>
      <c r="AG19" s="196"/>
    </row>
    <row r="20" spans="1:36" s="76" customFormat="1" ht="21" customHeight="1">
      <c r="A20" s="1291"/>
      <c r="B20" s="1263"/>
      <c r="C20" s="1183"/>
      <c r="D20" s="1184"/>
      <c r="E20" s="1184"/>
      <c r="F20" s="1184"/>
      <c r="G20" s="1185"/>
      <c r="H20" s="1106"/>
      <c r="I20" s="1029"/>
      <c r="J20" s="1428"/>
      <c r="K20" s="1429"/>
      <c r="L20" s="1429"/>
      <c r="M20" s="1430"/>
      <c r="N20" s="1037"/>
      <c r="O20" s="1038"/>
      <c r="P20" s="1041"/>
      <c r="Q20" s="1041"/>
      <c r="R20" s="1041"/>
      <c r="S20" s="1041"/>
      <c r="T20" s="1041"/>
      <c r="U20" s="1041"/>
      <c r="V20" s="1042"/>
      <c r="W20" s="1346" t="s">
        <v>837</v>
      </c>
      <c r="X20" s="1347"/>
      <c r="Y20" s="1045"/>
      <c r="Z20" s="1045"/>
      <c r="AA20" s="1045"/>
      <c r="AB20" s="1045"/>
      <c r="AC20" s="1045"/>
      <c r="AD20" s="1045"/>
      <c r="AE20" s="1045"/>
      <c r="AF20" s="1046"/>
      <c r="AG20" s="133"/>
      <c r="AJ20" s="76" t="str">
        <f t="shared" ref="AJ20" si="5">IF(J19="","",DATEDIF(J19,$AJ$4,"Y"))</f>
        <v/>
      </c>
    </row>
    <row r="21" spans="1:36" s="76" customFormat="1" ht="21" customHeight="1">
      <c r="A21" s="1291"/>
      <c r="B21" s="1262" t="s">
        <v>254</v>
      </c>
      <c r="C21" s="1180"/>
      <c r="D21" s="1181"/>
      <c r="E21" s="1181"/>
      <c r="F21" s="1181"/>
      <c r="G21" s="1182"/>
      <c r="H21" s="1105" t="s">
        <v>554</v>
      </c>
      <c r="I21" s="1331" t="str">
        <f t="shared" ref="I21" si="6">IF(J21="","",IF(H21="","",IF(H21="男",IF(AJ22&gt;39,AJ22,"×"),IF(H21="女",IF(AJ22&gt;29,AJ22,"×")))))</f>
        <v/>
      </c>
      <c r="J21" s="1425"/>
      <c r="K21" s="1426"/>
      <c r="L21" s="1426"/>
      <c r="M21" s="1427"/>
      <c r="N21" s="1035" t="s">
        <v>172</v>
      </c>
      <c r="O21" s="1036"/>
      <c r="P21" s="1039"/>
      <c r="Q21" s="1039"/>
      <c r="R21" s="1039"/>
      <c r="S21" s="1039"/>
      <c r="T21" s="1039"/>
      <c r="U21" s="1039"/>
      <c r="V21" s="1040"/>
      <c r="W21" s="1282" t="s">
        <v>141</v>
      </c>
      <c r="X21" s="1283"/>
      <c r="Y21" s="1043"/>
      <c r="Z21" s="1043"/>
      <c r="AA21" s="1043"/>
      <c r="AB21" s="1043"/>
      <c r="AC21" s="1043"/>
      <c r="AD21" s="1043"/>
      <c r="AE21" s="1043"/>
      <c r="AF21" s="1044"/>
      <c r="AG21" s="196"/>
    </row>
    <row r="22" spans="1:36" s="76" customFormat="1" ht="21" customHeight="1">
      <c r="A22" s="1291"/>
      <c r="B22" s="1263"/>
      <c r="C22" s="1183"/>
      <c r="D22" s="1184"/>
      <c r="E22" s="1184"/>
      <c r="F22" s="1184"/>
      <c r="G22" s="1185"/>
      <c r="H22" s="1106"/>
      <c r="I22" s="1029"/>
      <c r="J22" s="1428"/>
      <c r="K22" s="1429"/>
      <c r="L22" s="1429"/>
      <c r="M22" s="1430"/>
      <c r="N22" s="1037"/>
      <c r="O22" s="1038"/>
      <c r="P22" s="1041"/>
      <c r="Q22" s="1041"/>
      <c r="R22" s="1041"/>
      <c r="S22" s="1041"/>
      <c r="T22" s="1041"/>
      <c r="U22" s="1041"/>
      <c r="V22" s="1042"/>
      <c r="W22" s="1346" t="s">
        <v>837</v>
      </c>
      <c r="X22" s="1347"/>
      <c r="Y22" s="1045"/>
      <c r="Z22" s="1045"/>
      <c r="AA22" s="1045"/>
      <c r="AB22" s="1045"/>
      <c r="AC22" s="1045"/>
      <c r="AD22" s="1045"/>
      <c r="AE22" s="1045"/>
      <c r="AF22" s="1046"/>
      <c r="AG22" s="133"/>
      <c r="AJ22" s="76" t="str">
        <f t="shared" ref="AJ22" si="7">IF(J21="","",DATEDIF(J21,$AJ$4,"Y"))</f>
        <v/>
      </c>
    </row>
    <row r="23" spans="1:36" s="76" customFormat="1" ht="21" customHeight="1">
      <c r="A23" s="1291"/>
      <c r="B23" s="1096" t="s">
        <v>255</v>
      </c>
      <c r="C23" s="1180"/>
      <c r="D23" s="1181"/>
      <c r="E23" s="1181"/>
      <c r="F23" s="1181"/>
      <c r="G23" s="1182"/>
      <c r="H23" s="1105" t="s">
        <v>554</v>
      </c>
      <c r="I23" s="1331" t="str">
        <f t="shared" ref="I23" si="8">IF(J23="","",IF(H23="","",IF(H23="男",IF(AJ24&gt;39,AJ24,"×"),IF(H23="女",IF(AJ24&gt;29,AJ24,"×")))))</f>
        <v/>
      </c>
      <c r="J23" s="1425"/>
      <c r="K23" s="1426"/>
      <c r="L23" s="1426"/>
      <c r="M23" s="1427"/>
      <c r="N23" s="1035" t="s">
        <v>172</v>
      </c>
      <c r="O23" s="1036"/>
      <c r="P23" s="1039"/>
      <c r="Q23" s="1039"/>
      <c r="R23" s="1039"/>
      <c r="S23" s="1039"/>
      <c r="T23" s="1039"/>
      <c r="U23" s="1039"/>
      <c r="V23" s="1040"/>
      <c r="W23" s="1282" t="s">
        <v>141</v>
      </c>
      <c r="X23" s="1283"/>
      <c r="Y23" s="1043"/>
      <c r="Z23" s="1043"/>
      <c r="AA23" s="1043"/>
      <c r="AB23" s="1043"/>
      <c r="AC23" s="1043"/>
      <c r="AD23" s="1043"/>
      <c r="AE23" s="1043"/>
      <c r="AF23" s="1044"/>
      <c r="AG23" s="196"/>
    </row>
    <row r="24" spans="1:36" s="76" customFormat="1" ht="21" customHeight="1">
      <c r="A24" s="1174"/>
      <c r="B24" s="1097"/>
      <c r="C24" s="1183"/>
      <c r="D24" s="1184"/>
      <c r="E24" s="1184"/>
      <c r="F24" s="1184"/>
      <c r="G24" s="1185"/>
      <c r="H24" s="1106"/>
      <c r="I24" s="1029"/>
      <c r="J24" s="1428"/>
      <c r="K24" s="1429"/>
      <c r="L24" s="1429"/>
      <c r="M24" s="1430"/>
      <c r="N24" s="1037"/>
      <c r="O24" s="1038"/>
      <c r="P24" s="1041"/>
      <c r="Q24" s="1041"/>
      <c r="R24" s="1041"/>
      <c r="S24" s="1041"/>
      <c r="T24" s="1041"/>
      <c r="U24" s="1041"/>
      <c r="V24" s="1042"/>
      <c r="W24" s="1346" t="s">
        <v>837</v>
      </c>
      <c r="X24" s="1347"/>
      <c r="Y24" s="1045"/>
      <c r="Z24" s="1045"/>
      <c r="AA24" s="1045"/>
      <c r="AB24" s="1045"/>
      <c r="AC24" s="1045"/>
      <c r="AD24" s="1045"/>
      <c r="AE24" s="1045"/>
      <c r="AF24" s="1046"/>
      <c r="AG24" s="133"/>
      <c r="AJ24" s="76" t="str">
        <f t="shared" ref="AJ24" si="9">IF(J23="","",DATEDIF(J23,$AJ$4,"Y"))</f>
        <v/>
      </c>
    </row>
    <row r="25" spans="1:36" s="76" customFormat="1" ht="21" customHeight="1">
      <c r="A25" s="1171" t="s">
        <v>299</v>
      </c>
      <c r="B25" s="1321" t="s">
        <v>48</v>
      </c>
      <c r="C25" s="1180"/>
      <c r="D25" s="1181"/>
      <c r="E25" s="1181"/>
      <c r="F25" s="1181"/>
      <c r="G25" s="1182"/>
      <c r="H25" s="1105" t="s">
        <v>554</v>
      </c>
      <c r="I25" s="1028" t="str">
        <f>IF(J25="","",IF(AJ26&gt;49,AJ26,"×"))</f>
        <v/>
      </c>
      <c r="J25" s="1425"/>
      <c r="K25" s="1426"/>
      <c r="L25" s="1426"/>
      <c r="M25" s="1427"/>
      <c r="N25" s="1035" t="s">
        <v>172</v>
      </c>
      <c r="O25" s="1036"/>
      <c r="P25" s="1039"/>
      <c r="Q25" s="1039"/>
      <c r="R25" s="1039"/>
      <c r="S25" s="1039"/>
      <c r="T25" s="1039"/>
      <c r="U25" s="1039"/>
      <c r="V25" s="1040"/>
      <c r="W25" s="1282" t="s">
        <v>141</v>
      </c>
      <c r="X25" s="1283"/>
      <c r="Y25" s="1043"/>
      <c r="Z25" s="1043"/>
      <c r="AA25" s="1043"/>
      <c r="AB25" s="1043"/>
      <c r="AC25" s="1043"/>
      <c r="AD25" s="1043"/>
      <c r="AE25" s="1043"/>
      <c r="AF25" s="1044"/>
      <c r="AG25" s="196"/>
    </row>
    <row r="26" spans="1:36" s="76" customFormat="1" ht="21" customHeight="1">
      <c r="A26" s="1291"/>
      <c r="B26" s="1263"/>
      <c r="C26" s="1183"/>
      <c r="D26" s="1184"/>
      <c r="E26" s="1184"/>
      <c r="F26" s="1184"/>
      <c r="G26" s="1185"/>
      <c r="H26" s="1106"/>
      <c r="I26" s="1029"/>
      <c r="J26" s="1428"/>
      <c r="K26" s="1429"/>
      <c r="L26" s="1429"/>
      <c r="M26" s="1430"/>
      <c r="N26" s="1037"/>
      <c r="O26" s="1038"/>
      <c r="P26" s="1041"/>
      <c r="Q26" s="1041"/>
      <c r="R26" s="1041"/>
      <c r="S26" s="1041"/>
      <c r="T26" s="1041"/>
      <c r="U26" s="1041"/>
      <c r="V26" s="1042"/>
      <c r="W26" s="1346" t="s">
        <v>837</v>
      </c>
      <c r="X26" s="1347"/>
      <c r="Y26" s="1045"/>
      <c r="Z26" s="1045"/>
      <c r="AA26" s="1045"/>
      <c r="AB26" s="1045"/>
      <c r="AC26" s="1045"/>
      <c r="AD26" s="1045"/>
      <c r="AE26" s="1045"/>
      <c r="AF26" s="1046"/>
      <c r="AG26" s="133"/>
      <c r="AJ26" s="76" t="str">
        <f t="shared" ref="AJ26" si="10">IF(J25="","",DATEDIF(J25,$AJ$4,"Y"))</f>
        <v/>
      </c>
    </row>
    <row r="27" spans="1:36" s="76" customFormat="1" ht="21" customHeight="1">
      <c r="A27" s="1291"/>
      <c r="B27" s="1262" t="s">
        <v>49</v>
      </c>
      <c r="C27" s="1180"/>
      <c r="D27" s="1181"/>
      <c r="E27" s="1181"/>
      <c r="F27" s="1181"/>
      <c r="G27" s="1182"/>
      <c r="H27" s="1105" t="s">
        <v>554</v>
      </c>
      <c r="I27" s="1028" t="str">
        <f t="shared" ref="I27" si="11">IF(J27="","",IF(AJ28&gt;49,AJ28,"×"))</f>
        <v/>
      </c>
      <c r="J27" s="1425"/>
      <c r="K27" s="1426"/>
      <c r="L27" s="1426"/>
      <c r="M27" s="1427"/>
      <c r="N27" s="1035" t="s">
        <v>172</v>
      </c>
      <c r="O27" s="1036"/>
      <c r="P27" s="1039"/>
      <c r="Q27" s="1039"/>
      <c r="R27" s="1039"/>
      <c r="S27" s="1039"/>
      <c r="T27" s="1039"/>
      <c r="U27" s="1039"/>
      <c r="V27" s="1040"/>
      <c r="W27" s="1282" t="s">
        <v>141</v>
      </c>
      <c r="X27" s="1283"/>
      <c r="Y27" s="1043"/>
      <c r="Z27" s="1043"/>
      <c r="AA27" s="1043"/>
      <c r="AB27" s="1043"/>
      <c r="AC27" s="1043"/>
      <c r="AD27" s="1043"/>
      <c r="AE27" s="1043"/>
      <c r="AF27" s="1044"/>
      <c r="AG27" s="196"/>
    </row>
    <row r="28" spans="1:36" s="76" customFormat="1" ht="21" customHeight="1">
      <c r="A28" s="1291"/>
      <c r="B28" s="1263"/>
      <c r="C28" s="1183"/>
      <c r="D28" s="1184"/>
      <c r="E28" s="1184"/>
      <c r="F28" s="1184"/>
      <c r="G28" s="1185"/>
      <c r="H28" s="1106"/>
      <c r="I28" s="1029"/>
      <c r="J28" s="1428"/>
      <c r="K28" s="1429"/>
      <c r="L28" s="1429"/>
      <c r="M28" s="1430"/>
      <c r="N28" s="1037"/>
      <c r="O28" s="1038"/>
      <c r="P28" s="1041"/>
      <c r="Q28" s="1041"/>
      <c r="R28" s="1041"/>
      <c r="S28" s="1041"/>
      <c r="T28" s="1041"/>
      <c r="U28" s="1041"/>
      <c r="V28" s="1042"/>
      <c r="W28" s="1346" t="s">
        <v>837</v>
      </c>
      <c r="X28" s="1347"/>
      <c r="Y28" s="1045"/>
      <c r="Z28" s="1045"/>
      <c r="AA28" s="1045"/>
      <c r="AB28" s="1045"/>
      <c r="AC28" s="1045"/>
      <c r="AD28" s="1045"/>
      <c r="AE28" s="1045"/>
      <c r="AF28" s="1046"/>
      <c r="AG28" s="133"/>
      <c r="AJ28" s="76" t="str">
        <f t="shared" ref="AJ28" si="12">IF(J27="","",DATEDIF(J27,$AJ$4,"Y"))</f>
        <v/>
      </c>
    </row>
    <row r="29" spans="1:36" s="76" customFormat="1" ht="21" customHeight="1">
      <c r="A29" s="1291"/>
      <c r="B29" s="1262" t="s">
        <v>50</v>
      </c>
      <c r="C29" s="1180"/>
      <c r="D29" s="1181"/>
      <c r="E29" s="1181"/>
      <c r="F29" s="1181"/>
      <c r="G29" s="1182"/>
      <c r="H29" s="1105" t="s">
        <v>554</v>
      </c>
      <c r="I29" s="1028" t="str">
        <f t="shared" ref="I29" si="13">IF(J29="","",IF(AJ30&gt;49,AJ30,"×"))</f>
        <v/>
      </c>
      <c r="J29" s="1425"/>
      <c r="K29" s="1426"/>
      <c r="L29" s="1426"/>
      <c r="M29" s="1427"/>
      <c r="N29" s="1035" t="s">
        <v>172</v>
      </c>
      <c r="O29" s="1036"/>
      <c r="P29" s="1039"/>
      <c r="Q29" s="1039"/>
      <c r="R29" s="1039"/>
      <c r="S29" s="1039"/>
      <c r="T29" s="1039"/>
      <c r="U29" s="1039"/>
      <c r="V29" s="1040"/>
      <c r="W29" s="1282" t="s">
        <v>141</v>
      </c>
      <c r="X29" s="1283"/>
      <c r="Y29" s="1043"/>
      <c r="Z29" s="1043"/>
      <c r="AA29" s="1043"/>
      <c r="AB29" s="1043"/>
      <c r="AC29" s="1043"/>
      <c r="AD29" s="1043"/>
      <c r="AE29" s="1043"/>
      <c r="AF29" s="1044"/>
      <c r="AG29" s="196"/>
    </row>
    <row r="30" spans="1:36" s="76" customFormat="1" ht="21" customHeight="1">
      <c r="A30" s="1291"/>
      <c r="B30" s="1263"/>
      <c r="C30" s="1183"/>
      <c r="D30" s="1184"/>
      <c r="E30" s="1184"/>
      <c r="F30" s="1184"/>
      <c r="G30" s="1185"/>
      <c r="H30" s="1106"/>
      <c r="I30" s="1029"/>
      <c r="J30" s="1428"/>
      <c r="K30" s="1429"/>
      <c r="L30" s="1429"/>
      <c r="M30" s="1430"/>
      <c r="N30" s="1037"/>
      <c r="O30" s="1038"/>
      <c r="P30" s="1041"/>
      <c r="Q30" s="1041"/>
      <c r="R30" s="1041"/>
      <c r="S30" s="1041"/>
      <c r="T30" s="1041"/>
      <c r="U30" s="1041"/>
      <c r="V30" s="1042"/>
      <c r="W30" s="1346" t="s">
        <v>837</v>
      </c>
      <c r="X30" s="1347"/>
      <c r="Y30" s="1045"/>
      <c r="Z30" s="1045"/>
      <c r="AA30" s="1045"/>
      <c r="AB30" s="1045"/>
      <c r="AC30" s="1045"/>
      <c r="AD30" s="1045"/>
      <c r="AE30" s="1045"/>
      <c r="AF30" s="1046"/>
      <c r="AG30" s="133"/>
      <c r="AJ30" s="76" t="str">
        <f t="shared" ref="AJ30" si="14">IF(J29="","",DATEDIF(J29,$AJ$4,"Y"))</f>
        <v/>
      </c>
    </row>
    <row r="31" spans="1:36" s="76" customFormat="1" ht="21" customHeight="1">
      <c r="A31" s="1291"/>
      <c r="B31" s="1262" t="s">
        <v>51</v>
      </c>
      <c r="C31" s="1180"/>
      <c r="D31" s="1181"/>
      <c r="E31" s="1181"/>
      <c r="F31" s="1181"/>
      <c r="G31" s="1182"/>
      <c r="H31" s="1105" t="s">
        <v>554</v>
      </c>
      <c r="I31" s="1028" t="str">
        <f t="shared" ref="I31" si="15">IF(J31="","",IF(AJ32&gt;49,AJ32,"×"))</f>
        <v/>
      </c>
      <c r="J31" s="1425"/>
      <c r="K31" s="1426"/>
      <c r="L31" s="1426"/>
      <c r="M31" s="1427"/>
      <c r="N31" s="1035" t="s">
        <v>172</v>
      </c>
      <c r="O31" s="1036"/>
      <c r="P31" s="1039"/>
      <c r="Q31" s="1039"/>
      <c r="R31" s="1039"/>
      <c r="S31" s="1039"/>
      <c r="T31" s="1039"/>
      <c r="U31" s="1039"/>
      <c r="V31" s="1040"/>
      <c r="W31" s="1282" t="s">
        <v>141</v>
      </c>
      <c r="X31" s="1283"/>
      <c r="Y31" s="1043"/>
      <c r="Z31" s="1043"/>
      <c r="AA31" s="1043"/>
      <c r="AB31" s="1043"/>
      <c r="AC31" s="1043"/>
      <c r="AD31" s="1043"/>
      <c r="AE31" s="1043"/>
      <c r="AF31" s="1044"/>
      <c r="AG31" s="196"/>
    </row>
    <row r="32" spans="1:36" s="76" customFormat="1" ht="21" customHeight="1">
      <c r="A32" s="1291"/>
      <c r="B32" s="1263"/>
      <c r="C32" s="1183"/>
      <c r="D32" s="1184"/>
      <c r="E32" s="1184"/>
      <c r="F32" s="1184"/>
      <c r="G32" s="1185"/>
      <c r="H32" s="1106"/>
      <c r="I32" s="1029"/>
      <c r="J32" s="1428"/>
      <c r="K32" s="1429"/>
      <c r="L32" s="1429"/>
      <c r="M32" s="1430"/>
      <c r="N32" s="1037"/>
      <c r="O32" s="1038"/>
      <c r="P32" s="1041"/>
      <c r="Q32" s="1041"/>
      <c r="R32" s="1041"/>
      <c r="S32" s="1041"/>
      <c r="T32" s="1041"/>
      <c r="U32" s="1041"/>
      <c r="V32" s="1042"/>
      <c r="W32" s="1346" t="s">
        <v>837</v>
      </c>
      <c r="X32" s="1347"/>
      <c r="Y32" s="1045"/>
      <c r="Z32" s="1045"/>
      <c r="AA32" s="1045"/>
      <c r="AB32" s="1045"/>
      <c r="AC32" s="1045"/>
      <c r="AD32" s="1045"/>
      <c r="AE32" s="1045"/>
      <c r="AF32" s="1046"/>
      <c r="AG32" s="133"/>
      <c r="AJ32" s="76" t="str">
        <f t="shared" ref="AJ32" si="16">IF(J31="","",DATEDIF(J31,$AJ$4,"Y"))</f>
        <v/>
      </c>
    </row>
    <row r="33" spans="1:36" s="76" customFormat="1" ht="21" customHeight="1">
      <c r="A33" s="1291"/>
      <c r="B33" s="1262" t="s">
        <v>52</v>
      </c>
      <c r="C33" s="1180"/>
      <c r="D33" s="1181"/>
      <c r="E33" s="1181"/>
      <c r="F33" s="1181"/>
      <c r="G33" s="1182"/>
      <c r="H33" s="1105" t="s">
        <v>554</v>
      </c>
      <c r="I33" s="1028" t="str">
        <f t="shared" ref="I33" si="17">IF(J33="","",IF(AJ34&gt;49,AJ34,"×"))</f>
        <v/>
      </c>
      <c r="J33" s="1425"/>
      <c r="K33" s="1426"/>
      <c r="L33" s="1426"/>
      <c r="M33" s="1427"/>
      <c r="N33" s="1035" t="s">
        <v>172</v>
      </c>
      <c r="O33" s="1036"/>
      <c r="P33" s="1039"/>
      <c r="Q33" s="1039"/>
      <c r="R33" s="1039"/>
      <c r="S33" s="1039"/>
      <c r="T33" s="1039"/>
      <c r="U33" s="1039"/>
      <c r="V33" s="1040"/>
      <c r="W33" s="1282" t="s">
        <v>141</v>
      </c>
      <c r="X33" s="1283"/>
      <c r="Y33" s="1043"/>
      <c r="Z33" s="1043"/>
      <c r="AA33" s="1043"/>
      <c r="AB33" s="1043"/>
      <c r="AC33" s="1043"/>
      <c r="AD33" s="1043"/>
      <c r="AE33" s="1043"/>
      <c r="AF33" s="1044"/>
      <c r="AG33" s="196"/>
    </row>
    <row r="34" spans="1:36" s="76" customFormat="1" ht="21" customHeight="1">
      <c r="A34" s="1291"/>
      <c r="B34" s="1263"/>
      <c r="C34" s="1183"/>
      <c r="D34" s="1184"/>
      <c r="E34" s="1184"/>
      <c r="F34" s="1184"/>
      <c r="G34" s="1185"/>
      <c r="H34" s="1106"/>
      <c r="I34" s="1029"/>
      <c r="J34" s="1428"/>
      <c r="K34" s="1429"/>
      <c r="L34" s="1429"/>
      <c r="M34" s="1430"/>
      <c r="N34" s="1037"/>
      <c r="O34" s="1038"/>
      <c r="P34" s="1041"/>
      <c r="Q34" s="1041"/>
      <c r="R34" s="1041"/>
      <c r="S34" s="1041"/>
      <c r="T34" s="1041"/>
      <c r="U34" s="1041"/>
      <c r="V34" s="1042"/>
      <c r="W34" s="1346" t="s">
        <v>837</v>
      </c>
      <c r="X34" s="1347"/>
      <c r="Y34" s="1045"/>
      <c r="Z34" s="1045"/>
      <c r="AA34" s="1045"/>
      <c r="AB34" s="1045"/>
      <c r="AC34" s="1045"/>
      <c r="AD34" s="1045"/>
      <c r="AE34" s="1045"/>
      <c r="AF34" s="1046"/>
      <c r="AG34" s="133"/>
      <c r="AJ34" s="76" t="str">
        <f t="shared" ref="AJ34" si="18">IF(J33="","",DATEDIF(J33,$AJ$4,"Y"))</f>
        <v/>
      </c>
    </row>
    <row r="35" spans="1:36" s="76" customFormat="1" ht="21" customHeight="1">
      <c r="A35" s="1291"/>
      <c r="B35" s="1096" t="s">
        <v>53</v>
      </c>
      <c r="C35" s="1180"/>
      <c r="D35" s="1181"/>
      <c r="E35" s="1181"/>
      <c r="F35" s="1181"/>
      <c r="G35" s="1182"/>
      <c r="H35" s="1105" t="s">
        <v>554</v>
      </c>
      <c r="I35" s="1028" t="str">
        <f t="shared" ref="I35" si="19">IF(J35="","",IF(AJ36&gt;49,AJ36,"×"))</f>
        <v/>
      </c>
      <c r="J35" s="1425"/>
      <c r="K35" s="1426"/>
      <c r="L35" s="1426"/>
      <c r="M35" s="1427"/>
      <c r="N35" s="1035" t="s">
        <v>172</v>
      </c>
      <c r="O35" s="1036"/>
      <c r="P35" s="1039"/>
      <c r="Q35" s="1039"/>
      <c r="R35" s="1039"/>
      <c r="S35" s="1039"/>
      <c r="T35" s="1039"/>
      <c r="U35" s="1039"/>
      <c r="V35" s="1040"/>
      <c r="W35" s="1282" t="s">
        <v>141</v>
      </c>
      <c r="X35" s="1283"/>
      <c r="Y35" s="1043"/>
      <c r="Z35" s="1043"/>
      <c r="AA35" s="1043"/>
      <c r="AB35" s="1043"/>
      <c r="AC35" s="1043"/>
      <c r="AD35" s="1043"/>
      <c r="AE35" s="1043"/>
      <c r="AF35" s="1044"/>
      <c r="AG35" s="196"/>
    </row>
    <row r="36" spans="1:36" s="76" customFormat="1" ht="21" customHeight="1">
      <c r="A36" s="1174"/>
      <c r="B36" s="1097"/>
      <c r="C36" s="1183"/>
      <c r="D36" s="1184"/>
      <c r="E36" s="1184"/>
      <c r="F36" s="1184"/>
      <c r="G36" s="1185"/>
      <c r="H36" s="1106"/>
      <c r="I36" s="1029"/>
      <c r="J36" s="1428"/>
      <c r="K36" s="1429"/>
      <c r="L36" s="1429"/>
      <c r="M36" s="1430"/>
      <c r="N36" s="1037"/>
      <c r="O36" s="1038"/>
      <c r="P36" s="1041"/>
      <c r="Q36" s="1041"/>
      <c r="R36" s="1041"/>
      <c r="S36" s="1041"/>
      <c r="T36" s="1041"/>
      <c r="U36" s="1041"/>
      <c r="V36" s="1042"/>
      <c r="W36" s="1346" t="s">
        <v>837</v>
      </c>
      <c r="X36" s="1347"/>
      <c r="Y36" s="1045"/>
      <c r="Z36" s="1045"/>
      <c r="AA36" s="1045"/>
      <c r="AB36" s="1045"/>
      <c r="AC36" s="1045"/>
      <c r="AD36" s="1045"/>
      <c r="AE36" s="1045"/>
      <c r="AF36" s="1046"/>
      <c r="AG36" s="133"/>
      <c r="AJ36" s="76" t="str">
        <f t="shared" ref="AJ36" si="20">IF(J35="","",DATEDIF(J35,$AJ$4,"Y"))</f>
        <v/>
      </c>
    </row>
    <row r="37" spans="1:36" s="76" customFormat="1" ht="4.5" customHeight="1">
      <c r="AG37" s="129"/>
    </row>
    <row r="38" spans="1:36" s="76" customFormat="1" ht="4.5" customHeight="1">
      <c r="AG38" s="129"/>
    </row>
    <row r="39" spans="1:36" s="76" customFormat="1" ht="12.75" customHeight="1">
      <c r="N39" s="910" t="s">
        <v>1</v>
      </c>
      <c r="O39" s="1246"/>
      <c r="P39" s="1246"/>
      <c r="Q39" s="1246"/>
      <c r="R39" s="1246"/>
      <c r="S39" s="1246"/>
      <c r="T39" s="1246"/>
      <c r="U39" s="1246"/>
      <c r="V39" s="1246"/>
      <c r="W39" s="1246"/>
      <c r="X39" s="1246"/>
      <c r="Y39" s="1246"/>
      <c r="Z39" s="1246"/>
      <c r="AA39" s="911"/>
      <c r="AB39" s="1453"/>
      <c r="AC39" s="1454"/>
      <c r="AD39" s="1454"/>
      <c r="AE39" s="1454"/>
      <c r="AF39" s="446" t="s">
        <v>720</v>
      </c>
      <c r="AG39" s="129"/>
    </row>
    <row r="40" spans="1:36" s="76" customFormat="1" ht="4.5" customHeight="1">
      <c r="AG40" s="129"/>
    </row>
    <row r="41" spans="1:36" s="76" customFormat="1" ht="12.75" customHeight="1">
      <c r="B41" s="674" t="s">
        <v>734</v>
      </c>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129"/>
    </row>
    <row r="42" spans="1:36" s="76" customFormat="1" ht="12.75" customHeight="1">
      <c r="B42" s="929" t="s">
        <v>301</v>
      </c>
      <c r="C42" s="929"/>
      <c r="D42" s="929"/>
      <c r="E42" s="929"/>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129"/>
    </row>
    <row r="43" spans="1:36" s="76" customFormat="1" ht="12">
      <c r="A43" s="255" t="s">
        <v>733</v>
      </c>
      <c r="B43" s="255"/>
      <c r="C43" s="255"/>
      <c r="D43" s="255"/>
      <c r="E43" s="255"/>
      <c r="F43" s="255"/>
      <c r="G43" s="255"/>
      <c r="H43" s="255"/>
      <c r="I43" s="255"/>
      <c r="J43" s="255"/>
      <c r="K43" s="255"/>
      <c r="L43" s="255"/>
      <c r="M43" s="255"/>
      <c r="N43" s="255"/>
      <c r="O43" s="255"/>
      <c r="P43" s="255"/>
      <c r="Q43" s="255"/>
      <c r="R43" s="255"/>
      <c r="S43" s="255"/>
      <c r="T43" s="255"/>
      <c r="U43" s="255"/>
      <c r="V43" s="539"/>
      <c r="W43" s="539"/>
      <c r="X43" s="539"/>
      <c r="Y43" s="539"/>
      <c r="Z43" s="539"/>
      <c r="AA43" s="539"/>
      <c r="AB43" s="539"/>
      <c r="AC43" s="539"/>
      <c r="AD43" s="539"/>
      <c r="AE43" s="539"/>
      <c r="AF43" s="220"/>
    </row>
    <row r="44" spans="1:36" s="76" customFormat="1" ht="12.75" customHeight="1">
      <c r="B44" s="929" t="s">
        <v>916</v>
      </c>
      <c r="C44" s="929"/>
      <c r="D44" s="929"/>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189"/>
    </row>
    <row r="45" spans="1:36" s="76" customFormat="1" ht="12.75" customHeight="1">
      <c r="B45" s="929" t="s">
        <v>653</v>
      </c>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189"/>
    </row>
    <row r="46" spans="1:36" s="76" customFormat="1" ht="12.75" customHeight="1">
      <c r="B46" s="929" t="s">
        <v>513</v>
      </c>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189"/>
    </row>
    <row r="47" spans="1:36" s="76" customFormat="1" ht="12.75" customHeight="1">
      <c r="B47" s="929" t="s">
        <v>519</v>
      </c>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189"/>
    </row>
    <row r="48" spans="1:36" s="76" customFormat="1" ht="12.75" customHeight="1">
      <c r="B48" s="929" t="s">
        <v>385</v>
      </c>
      <c r="C48" s="929"/>
      <c r="D48" s="929"/>
      <c r="E48" s="929"/>
      <c r="F48" s="929"/>
      <c r="G48" s="929"/>
      <c r="H48" s="929"/>
      <c r="I48" s="929"/>
      <c r="J48" s="929"/>
      <c r="K48" s="929"/>
      <c r="L48" s="929"/>
      <c r="M48" s="929"/>
      <c r="N48" s="929"/>
      <c r="O48" s="929"/>
      <c r="P48" s="929"/>
      <c r="Q48" s="929"/>
      <c r="R48" s="929"/>
      <c r="S48" s="929"/>
      <c r="T48" s="929"/>
      <c r="U48" s="929"/>
      <c r="V48" s="929"/>
      <c r="W48" s="929"/>
      <c r="X48" s="929"/>
      <c r="Y48" s="929"/>
      <c r="Z48" s="929"/>
      <c r="AA48" s="929"/>
      <c r="AB48" s="929"/>
      <c r="AC48" s="929"/>
      <c r="AD48" s="929"/>
      <c r="AE48" s="929"/>
      <c r="AF48" s="929"/>
      <c r="AG48" s="189"/>
    </row>
    <row r="49" spans="1:33" s="76" customFormat="1" ht="12.75" customHeight="1">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189"/>
    </row>
    <row r="50" spans="1:33" s="76" customFormat="1" ht="13.5" customHeight="1">
      <c r="C50" s="539" t="s">
        <v>175</v>
      </c>
      <c r="AG50" s="129"/>
    </row>
    <row r="51" spans="1:33" s="76" customFormat="1" ht="6.75" customHeight="1">
      <c r="C51" s="539"/>
      <c r="AG51" s="129"/>
    </row>
    <row r="52" spans="1:33" s="76" customFormat="1" ht="13.5" customHeight="1">
      <c r="E52" s="76" t="s">
        <v>303</v>
      </c>
      <c r="F52" s="60"/>
      <c r="G52" s="60"/>
      <c r="H52" s="60"/>
      <c r="I52" s="60"/>
      <c r="J52" s="60"/>
      <c r="K52" s="60"/>
      <c r="L52" s="60"/>
      <c r="M52" s="60"/>
      <c r="AG52" s="129"/>
    </row>
    <row r="53" spans="1:33" s="76" customFormat="1" ht="12.75" customHeight="1">
      <c r="A53" s="936" t="s">
        <v>134</v>
      </c>
      <c r="B53" s="937"/>
      <c r="C53" s="938"/>
      <c r="D53" s="91"/>
      <c r="E53" s="107" t="s">
        <v>302</v>
      </c>
      <c r="Y53" s="1466" t="s">
        <v>848</v>
      </c>
      <c r="Z53" s="1466"/>
      <c r="AA53" s="1466"/>
      <c r="AB53" s="358"/>
      <c r="AC53" s="85" t="s">
        <v>200</v>
      </c>
      <c r="AD53" s="358"/>
      <c r="AE53" s="539" t="s">
        <v>741</v>
      </c>
      <c r="AG53" s="129"/>
    </row>
    <row r="54" spans="1:33" s="60" customFormat="1" ht="12.75" customHeight="1">
      <c r="A54" s="1455"/>
      <c r="B54" s="1456"/>
      <c r="C54" s="1457"/>
      <c r="D54" s="220"/>
      <c r="E54" s="76"/>
      <c r="F54" s="76"/>
      <c r="G54" s="94" t="s">
        <v>455</v>
      </c>
      <c r="I54" s="76"/>
      <c r="J54" s="76"/>
      <c r="L54" s="76"/>
      <c r="M54" s="76"/>
      <c r="N54" s="76"/>
      <c r="O54" s="76"/>
      <c r="P54" s="76"/>
      <c r="Q54" s="76"/>
      <c r="R54" s="76"/>
      <c r="S54" s="76"/>
      <c r="T54" s="76"/>
      <c r="U54" s="76"/>
      <c r="V54" s="76"/>
      <c r="W54" s="76"/>
      <c r="X54" s="76"/>
      <c r="Y54" s="76"/>
      <c r="Z54" s="76"/>
      <c r="AA54" s="76"/>
      <c r="AB54" s="76"/>
      <c r="AC54" s="76"/>
      <c r="AD54" s="76"/>
      <c r="AE54" s="76"/>
      <c r="AF54" s="76"/>
      <c r="AG54" s="188"/>
    </row>
    <row r="55" spans="1:33" s="60" customFormat="1" ht="8.25" customHeight="1">
      <c r="A55" s="1458"/>
      <c r="B55" s="1459"/>
      <c r="C55" s="1460"/>
      <c r="D55" s="220"/>
      <c r="E55" s="220"/>
      <c r="H55" s="220"/>
      <c r="I55" s="220"/>
      <c r="X55" s="539"/>
      <c r="Y55" s="539"/>
      <c r="AG55" s="188"/>
    </row>
    <row r="56" spans="1:33" s="60" customFormat="1" ht="39.75" customHeight="1">
      <c r="A56" s="1461"/>
      <c r="B56" s="1462"/>
      <c r="C56" s="1463"/>
      <c r="D56" s="220"/>
      <c r="E56" s="1464" t="s">
        <v>563</v>
      </c>
      <c r="F56" s="1464"/>
      <c r="G56" s="1464"/>
      <c r="H56" s="1464"/>
      <c r="I56" s="1464"/>
      <c r="J56" s="1464"/>
      <c r="K56" s="1464"/>
      <c r="L56" s="1465" t="s">
        <v>567</v>
      </c>
      <c r="M56" s="1465"/>
      <c r="N56" s="1465"/>
      <c r="O56" s="1465"/>
      <c r="P56" s="1116" t="s">
        <v>133</v>
      </c>
      <c r="Q56" s="1116"/>
      <c r="R56" s="1116"/>
      <c r="S56" s="1116"/>
      <c r="T56" s="1116"/>
      <c r="U56" s="1115" t="s">
        <v>169</v>
      </c>
      <c r="V56" s="1115"/>
      <c r="W56" s="1115"/>
      <c r="X56" s="1115"/>
      <c r="Y56" s="1115"/>
      <c r="Z56" s="1115"/>
      <c r="AA56" s="1115"/>
      <c r="AB56" s="1115"/>
      <c r="AC56" s="1115"/>
      <c r="AD56" s="1115"/>
      <c r="AE56" s="60" t="s">
        <v>132</v>
      </c>
      <c r="AG56" s="188"/>
    </row>
    <row r="57" spans="1:33" s="60" customFormat="1" ht="13.5" customHeight="1">
      <c r="D57" s="189"/>
      <c r="AF57" s="79"/>
      <c r="AG57" s="188"/>
    </row>
    <row r="58" spans="1:33" s="60" customFormat="1" ht="37.5" customHeight="1">
      <c r="AF58" s="79"/>
      <c r="AG58" s="188"/>
    </row>
    <row r="59" spans="1:33" s="60" customFormat="1" ht="9.75" customHeight="1">
      <c r="AG59" s="188"/>
    </row>
    <row r="60" spans="1:33" s="60" customFormat="1" ht="14.25" customHeight="1">
      <c r="AG60" s="188"/>
    </row>
    <row r="61" spans="1:33" s="60" customFormat="1" ht="14.25" customHeight="1">
      <c r="AG61" s="188"/>
    </row>
    <row r="62" spans="1:33" s="60" customFormat="1" ht="14.25" customHeight="1">
      <c r="AG62" s="188"/>
    </row>
    <row r="63" spans="1:33" s="3" customFormat="1"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45"/>
    </row>
    <row r="64" spans="1:33" s="3" customFormat="1" ht="19.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45"/>
    </row>
    <row r="65" spans="1:33" s="35" customFormat="1" ht="19.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41"/>
    </row>
    <row r="66" spans="1:33" s="3" customFormat="1" ht="4.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45"/>
    </row>
    <row r="67" spans="1:33" s="3" customFormat="1"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45"/>
    </row>
    <row r="68" spans="1:33" s="3" customFormat="1"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45"/>
    </row>
    <row r="69" spans="1:33" s="3" customFormat="1"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45"/>
    </row>
    <row r="70" spans="1:33" s="3" customFormat="1" ht="13.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45"/>
    </row>
    <row r="71" spans="1:33" s="3" customFormat="1"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45"/>
    </row>
    <row r="72" spans="1:33" s="3" customFormat="1"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45"/>
    </row>
    <row r="73" spans="1:33" s="3" customFormat="1"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45"/>
    </row>
    <row r="74" spans="1:33" s="3" customFormat="1"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45"/>
    </row>
    <row r="75" spans="1:33" s="3" customFormat="1"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45"/>
    </row>
    <row r="76" spans="1:33" s="3" customFormat="1"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45"/>
    </row>
    <row r="77" spans="1:33" s="3" customFormat="1"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5"/>
    </row>
    <row r="78" spans="1:33" s="3" customFormat="1"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5"/>
    </row>
    <row r="79" spans="1:33" s="3" customFormat="1"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5"/>
    </row>
    <row r="80" spans="1:33" s="3" customFormat="1"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5"/>
    </row>
    <row r="81" spans="1:33" s="3" customFormat="1"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5"/>
    </row>
    <row r="82" spans="1:33" s="3" customFormat="1"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5"/>
    </row>
    <row r="83" spans="1:33" s="3" customFormat="1"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5"/>
    </row>
    <row r="84" spans="1:33" s="3" customFormat="1"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5"/>
    </row>
    <row r="85" spans="1:33" s="3" customFormat="1"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5"/>
    </row>
    <row r="86" spans="1:33" s="3" customFormat="1"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5"/>
    </row>
    <row r="87" spans="1:33" s="3" customFormat="1"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5"/>
    </row>
    <row r="88" spans="1:33" s="3" customFormat="1"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5"/>
    </row>
    <row r="89" spans="1:33" s="3" customFormat="1"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5"/>
    </row>
    <row r="90" spans="1:33" s="3" customFormat="1"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5"/>
    </row>
    <row r="91" spans="1:33" s="3" customFormat="1"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5"/>
    </row>
    <row r="92" spans="1:33" s="3" customFormat="1"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5"/>
    </row>
    <row r="93" spans="1:33" s="3" customFormat="1"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5"/>
    </row>
    <row r="94" spans="1:33" s="3" customFormat="1"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5"/>
    </row>
    <row r="95" spans="1:33" s="3" customFormat="1"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5"/>
    </row>
    <row r="96" spans="1:33" s="3" customFormat="1"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5"/>
    </row>
    <row r="97" spans="1:33" s="3" customFormat="1"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5"/>
    </row>
    <row r="98" spans="1:33" s="3" customFormat="1"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5"/>
    </row>
    <row r="99" spans="1:33" s="3" customFormat="1"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5"/>
    </row>
    <row r="100" spans="1:33" s="3" customFormat="1" ht="4.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5"/>
    </row>
    <row r="101" spans="1:33" s="3" customFormat="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5"/>
    </row>
    <row r="102" spans="1:33" s="3" customFormat="1" ht="4.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5"/>
    </row>
    <row r="103" spans="1:33" s="3" customFormat="1"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5"/>
    </row>
    <row r="104" spans="1:33" s="3" customFormat="1"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5"/>
    </row>
    <row r="105" spans="1:33" s="3" customFormat="1"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8"/>
    </row>
    <row r="106" spans="1:33" s="3" customFormat="1"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5"/>
    </row>
    <row r="107" spans="1:33" s="3" customFormat="1"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5"/>
    </row>
    <row r="108" spans="1:33" s="3" customFormat="1"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5"/>
    </row>
    <row r="109" spans="1:33" s="3" customFormat="1" ht="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5"/>
    </row>
    <row r="110" spans="1:33" s="3" customFormat="1"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5"/>
    </row>
    <row r="111" spans="1:33" s="3" customFormat="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5"/>
    </row>
    <row r="112" spans="1:33" ht="12.75" customHeight="1"/>
    <row r="113" ht="12.75" customHeight="1"/>
    <row r="114" ht="33" customHeight="1"/>
    <row r="115" ht="13.5" customHeight="1"/>
    <row r="116" ht="45" customHeight="1"/>
    <row r="117" ht="13.5" customHeight="1"/>
    <row r="118" ht="12.75" customHeight="1"/>
    <row r="119" ht="12.75" customHeight="1"/>
  </sheetData>
  <sheetProtection password="DA3F" sheet="1" scenarios="1" formatCells="0" formatColumns="0" formatRows="0" selectLockedCells="1"/>
  <mergeCells count="182">
    <mergeCell ref="Y36:AF36"/>
    <mergeCell ref="N13:O14"/>
    <mergeCell ref="P13:V14"/>
    <mergeCell ref="N15:O16"/>
    <mergeCell ref="P15:V16"/>
    <mergeCell ref="N17:O18"/>
    <mergeCell ref="P17:V18"/>
    <mergeCell ref="N19:O20"/>
    <mergeCell ref="P19:V20"/>
    <mergeCell ref="N21:O22"/>
    <mergeCell ref="P21:V22"/>
    <mergeCell ref="N23:O24"/>
    <mergeCell ref="P23:V24"/>
    <mergeCell ref="N25:O26"/>
    <mergeCell ref="P25:V26"/>
    <mergeCell ref="N27:O28"/>
    <mergeCell ref="P27:V28"/>
    <mergeCell ref="Y16:AF16"/>
    <mergeCell ref="N29:O30"/>
    <mergeCell ref="P29:V30"/>
    <mergeCell ref="N31:O32"/>
    <mergeCell ref="P31:V32"/>
    <mergeCell ref="N33:O34"/>
    <mergeCell ref="P33:V34"/>
    <mergeCell ref="W5:AF5"/>
    <mergeCell ref="W6:X7"/>
    <mergeCell ref="Y6:AF7"/>
    <mergeCell ref="W17:X17"/>
    <mergeCell ref="Y17:AF17"/>
    <mergeCell ref="W13:X13"/>
    <mergeCell ref="Y13:AF13"/>
    <mergeCell ref="W21:X21"/>
    <mergeCell ref="Y21:AF21"/>
    <mergeCell ref="W19:X19"/>
    <mergeCell ref="Y19:AF19"/>
    <mergeCell ref="W15:X15"/>
    <mergeCell ref="Y15:AF15"/>
    <mergeCell ref="Y29:AF29"/>
    <mergeCell ref="W31:X31"/>
    <mergeCell ref="Y31:AF31"/>
    <mergeCell ref="W33:X33"/>
    <mergeCell ref="Y33:AF33"/>
    <mergeCell ref="Y35:AF35"/>
    <mergeCell ref="W35:X35"/>
    <mergeCell ref="W23:X23"/>
    <mergeCell ref="Y23:AF23"/>
    <mergeCell ref="W25:X25"/>
    <mergeCell ref="Y25:AF25"/>
    <mergeCell ref="W27:X27"/>
    <mergeCell ref="Y27:AF27"/>
    <mergeCell ref="W26:X26"/>
    <mergeCell ref="Y26:AF26"/>
    <mergeCell ref="W28:X28"/>
    <mergeCell ref="Y28:AF28"/>
    <mergeCell ref="W24:X24"/>
    <mergeCell ref="Y24:AF24"/>
    <mergeCell ref="Y30:AF30"/>
    <mergeCell ref="W32:X32"/>
    <mergeCell ref="Y32:AF32"/>
    <mergeCell ref="W34:X34"/>
    <mergeCell ref="Y34:AF34"/>
    <mergeCell ref="AB39:AE39"/>
    <mergeCell ref="B48:AF48"/>
    <mergeCell ref="B46:AF46"/>
    <mergeCell ref="B45:AF45"/>
    <mergeCell ref="A53:C53"/>
    <mergeCell ref="P56:T56"/>
    <mergeCell ref="B41:AF41"/>
    <mergeCell ref="U56:AD56"/>
    <mergeCell ref="A54:C56"/>
    <mergeCell ref="B42:AF42"/>
    <mergeCell ref="B44:AF44"/>
    <mergeCell ref="E56:K56"/>
    <mergeCell ref="L56:O56"/>
    <mergeCell ref="Y53:AA53"/>
    <mergeCell ref="B47:AF47"/>
    <mergeCell ref="N39:AA39"/>
    <mergeCell ref="C35:G36"/>
    <mergeCell ref="J33:M34"/>
    <mergeCell ref="J35:M36"/>
    <mergeCell ref="C33:G34"/>
    <mergeCell ref="H35:H36"/>
    <mergeCell ref="H33:H34"/>
    <mergeCell ref="I35:I36"/>
    <mergeCell ref="I33:I34"/>
    <mergeCell ref="W29:X29"/>
    <mergeCell ref="W36:X36"/>
    <mergeCell ref="N35:O36"/>
    <mergeCell ref="P35:V36"/>
    <mergeCell ref="W30:X30"/>
    <mergeCell ref="A13:A24"/>
    <mergeCell ref="A25:A36"/>
    <mergeCell ref="B13:B14"/>
    <mergeCell ref="I15:I16"/>
    <mergeCell ref="H29:H30"/>
    <mergeCell ref="H27:H28"/>
    <mergeCell ref="H25:H26"/>
    <mergeCell ref="J23:M24"/>
    <mergeCell ref="I29:I30"/>
    <mergeCell ref="B33:B34"/>
    <mergeCell ref="B35:B36"/>
    <mergeCell ref="H13:H14"/>
    <mergeCell ref="B15:B16"/>
    <mergeCell ref="B17:B18"/>
    <mergeCell ref="B19:B20"/>
    <mergeCell ref="B21:B22"/>
    <mergeCell ref="C13:G14"/>
    <mergeCell ref="C23:G24"/>
    <mergeCell ref="J19:M20"/>
    <mergeCell ref="J17:M18"/>
    <mergeCell ref="I13:I14"/>
    <mergeCell ref="J13:M14"/>
    <mergeCell ref="J21:M22"/>
    <mergeCell ref="I19:I20"/>
    <mergeCell ref="W2:X2"/>
    <mergeCell ref="Y2:AB2"/>
    <mergeCell ref="AC2:AF2"/>
    <mergeCell ref="A1:Y1"/>
    <mergeCell ref="C11:G12"/>
    <mergeCell ref="I11:I12"/>
    <mergeCell ref="J11:M11"/>
    <mergeCell ref="N11:V12"/>
    <mergeCell ref="A6:B8"/>
    <mergeCell ref="C4:G5"/>
    <mergeCell ref="I4:I5"/>
    <mergeCell ref="J4:M4"/>
    <mergeCell ref="N4:V5"/>
    <mergeCell ref="C6:G8"/>
    <mergeCell ref="I6:I8"/>
    <mergeCell ref="H4:H5"/>
    <mergeCell ref="H6:H8"/>
    <mergeCell ref="W4:AF4"/>
    <mergeCell ref="H11:H12"/>
    <mergeCell ref="J5:M5"/>
    <mergeCell ref="J12:M12"/>
    <mergeCell ref="J6:M8"/>
    <mergeCell ref="W11:AF11"/>
    <mergeCell ref="P8:V8"/>
    <mergeCell ref="I17:I18"/>
    <mergeCell ref="I23:I24"/>
    <mergeCell ref="H21:H22"/>
    <mergeCell ref="H19:H20"/>
    <mergeCell ref="H17:H18"/>
    <mergeCell ref="H23:H24"/>
    <mergeCell ref="W12:AF12"/>
    <mergeCell ref="N6:O6"/>
    <mergeCell ref="P6:V7"/>
    <mergeCell ref="W8:X8"/>
    <mergeCell ref="Y8:AF8"/>
    <mergeCell ref="W14:X14"/>
    <mergeCell ref="Y14:AF14"/>
    <mergeCell ref="W16:X16"/>
    <mergeCell ref="W18:X18"/>
    <mergeCell ref="Y18:AF18"/>
    <mergeCell ref="W20:X20"/>
    <mergeCell ref="Y20:AF20"/>
    <mergeCell ref="W22:X22"/>
    <mergeCell ref="Y22:AF22"/>
    <mergeCell ref="B25:B26"/>
    <mergeCell ref="J15:M16"/>
    <mergeCell ref="H15:H16"/>
    <mergeCell ref="I31:I32"/>
    <mergeCell ref="H31:H32"/>
    <mergeCell ref="C29:G30"/>
    <mergeCell ref="B27:B28"/>
    <mergeCell ref="C17:G18"/>
    <mergeCell ref="C21:G22"/>
    <mergeCell ref="C31:G32"/>
    <mergeCell ref="J29:M30"/>
    <mergeCell ref="J31:M32"/>
    <mergeCell ref="B29:B30"/>
    <mergeCell ref="B31:B32"/>
    <mergeCell ref="J27:M28"/>
    <mergeCell ref="C27:G28"/>
    <mergeCell ref="I27:I28"/>
    <mergeCell ref="C25:G26"/>
    <mergeCell ref="I25:I26"/>
    <mergeCell ref="J25:M26"/>
    <mergeCell ref="B23:B24"/>
    <mergeCell ref="C19:G20"/>
    <mergeCell ref="C15:G16"/>
    <mergeCell ref="I21:I22"/>
  </mergeCells>
  <phoneticPr fontId="3"/>
  <dataValidations count="1">
    <dataValidation type="list" allowBlank="1" showInputMessage="1" showErrorMessage="1" sqref="H6:H8 H13:H36">
      <formula1>"　,男,女"</formula1>
    </dataValidation>
  </dataValidations>
  <printOptions horizontalCentered="1"/>
  <pageMargins left="0.39370078740157483" right="0.39370078740157483" top="0.39370078740157483" bottom="0.39370078740157483" header="0.51181102362204722" footer="0.51181102362204722"/>
  <pageSetup paperSize="9" scale="94" fitToHeight="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109"/>
  <sheetViews>
    <sheetView showGridLines="0" view="pageBreakPreview" zoomScaleNormal="100" zoomScaleSheetLayoutView="100" workbookViewId="0">
      <selection activeCell="O8" sqref="O8:U9"/>
    </sheetView>
  </sheetViews>
  <sheetFormatPr defaultRowHeight="13.5"/>
  <cols>
    <col min="1" max="8" width="3.125" style="5" customWidth="1"/>
    <col min="9" max="12" width="2.625" style="5" customWidth="1"/>
    <col min="13" max="21" width="3.625" style="5" customWidth="1"/>
    <col min="22" max="31" width="3.25" style="5" customWidth="1"/>
    <col min="32" max="32" width="3.125" style="38" hidden="1" customWidth="1"/>
    <col min="33" max="33" width="9" style="5"/>
    <col min="34" max="16384" width="9" style="2"/>
  </cols>
  <sheetData>
    <row r="1" spans="1:34" ht="14.25">
      <c r="A1" s="1412" t="s">
        <v>853</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1412"/>
      <c r="AC1" s="1412"/>
      <c r="AD1" s="1412"/>
      <c r="AE1" s="1412"/>
    </row>
    <row r="2" spans="1:34">
      <c r="A2" s="56"/>
      <c r="B2" s="56"/>
      <c r="C2" s="56"/>
      <c r="D2" s="56"/>
      <c r="E2" s="56"/>
      <c r="F2" s="56"/>
      <c r="G2" s="56"/>
      <c r="H2" s="56"/>
      <c r="I2" s="56"/>
      <c r="J2" s="56"/>
      <c r="K2" s="56"/>
      <c r="L2" s="56"/>
      <c r="M2" s="56"/>
      <c r="N2" s="56"/>
      <c r="O2" s="56"/>
      <c r="P2" s="56"/>
      <c r="Q2" s="56"/>
      <c r="R2" s="56"/>
      <c r="S2" s="56"/>
      <c r="T2" s="56"/>
      <c r="U2" s="56"/>
      <c r="V2" s="56"/>
      <c r="X2" s="1047" t="s">
        <v>304</v>
      </c>
      <c r="Y2" s="1048"/>
      <c r="Z2" s="1049" t="s">
        <v>483</v>
      </c>
      <c r="AA2" s="1050"/>
      <c r="AB2" s="1050"/>
      <c r="AC2" s="1051"/>
      <c r="AD2" s="1479" t="s">
        <v>305</v>
      </c>
      <c r="AE2" s="1480"/>
      <c r="AH2" s="2" t="s">
        <v>296</v>
      </c>
    </row>
    <row r="3" spans="1:34" s="60" customFormat="1" ht="21" customHeight="1">
      <c r="A3" s="539"/>
      <c r="B3" s="539"/>
      <c r="C3" s="539"/>
      <c r="D3" s="539"/>
      <c r="E3" s="539"/>
      <c r="F3" s="539"/>
      <c r="G3" s="539"/>
      <c r="H3" s="1481" t="s">
        <v>459</v>
      </c>
      <c r="I3" s="1481"/>
      <c r="J3" s="1481"/>
      <c r="K3" s="1481"/>
      <c r="L3" s="1481"/>
      <c r="M3" s="1481"/>
      <c r="N3" s="1481"/>
      <c r="O3" s="1481"/>
      <c r="P3" s="1475"/>
      <c r="Q3" s="1475"/>
      <c r="R3" s="1475"/>
      <c r="S3" s="1475"/>
      <c r="T3" s="1475"/>
      <c r="U3" s="1475"/>
      <c r="V3" s="539"/>
      <c r="W3" s="539"/>
      <c r="X3" s="539"/>
      <c r="Y3" s="134"/>
      <c r="Z3" s="134"/>
      <c r="AA3" s="135"/>
      <c r="AB3" s="135"/>
      <c r="AC3" s="135"/>
      <c r="AD3" s="97"/>
      <c r="AE3" s="97"/>
      <c r="AF3" s="71"/>
    </row>
    <row r="4" spans="1:34" s="60" customFormat="1">
      <c r="A4" s="539"/>
      <c r="B4" s="539"/>
      <c r="C4" s="539"/>
      <c r="D4" s="539"/>
      <c r="E4" s="539"/>
      <c r="F4" s="539"/>
      <c r="G4" s="539"/>
      <c r="H4" s="539"/>
      <c r="I4" s="539"/>
      <c r="J4" s="539"/>
      <c r="K4" s="539"/>
      <c r="L4" s="539"/>
      <c r="M4" s="539"/>
      <c r="N4" s="539"/>
      <c r="O4" s="539"/>
      <c r="P4" s="1082"/>
      <c r="Q4" s="1082"/>
      <c r="R4" s="1082"/>
      <c r="S4" s="1082"/>
      <c r="T4" s="1082"/>
      <c r="U4" s="1082"/>
      <c r="V4" s="539" t="s">
        <v>458</v>
      </c>
      <c r="W4" s="539"/>
      <c r="X4" s="539"/>
      <c r="Y4" s="134"/>
      <c r="Z4" s="134"/>
      <c r="AA4" s="135"/>
      <c r="AB4" s="135"/>
      <c r="AC4" s="135"/>
      <c r="AD4" s="97"/>
      <c r="AE4" s="97"/>
      <c r="AF4" s="71"/>
    </row>
    <row r="5" spans="1:34" s="60" customForma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548"/>
      <c r="AB5" s="97"/>
      <c r="AC5" s="135"/>
      <c r="AD5" s="135"/>
      <c r="AE5" s="97"/>
      <c r="AF5" s="71"/>
    </row>
    <row r="6" spans="1:34" s="76" customFormat="1" ht="12">
      <c r="A6" s="136"/>
      <c r="B6" s="913" t="s">
        <v>155</v>
      </c>
      <c r="C6" s="914"/>
      <c r="D6" s="914"/>
      <c r="E6" s="914"/>
      <c r="F6" s="914"/>
      <c r="G6" s="1086" t="s">
        <v>295</v>
      </c>
      <c r="H6" s="1086" t="s">
        <v>216</v>
      </c>
      <c r="I6" s="913" t="s">
        <v>188</v>
      </c>
      <c r="J6" s="914"/>
      <c r="K6" s="914"/>
      <c r="L6" s="900"/>
      <c r="M6" s="913" t="s">
        <v>772</v>
      </c>
      <c r="N6" s="914"/>
      <c r="O6" s="914"/>
      <c r="P6" s="914"/>
      <c r="Q6" s="914"/>
      <c r="R6" s="914"/>
      <c r="S6" s="914"/>
      <c r="T6" s="914"/>
      <c r="U6" s="900"/>
      <c r="V6" s="1067" t="s">
        <v>756</v>
      </c>
      <c r="W6" s="1068"/>
      <c r="X6" s="1068"/>
      <c r="Y6" s="1068"/>
      <c r="Z6" s="1068"/>
      <c r="AA6" s="1068"/>
      <c r="AB6" s="1068"/>
      <c r="AC6" s="1068"/>
      <c r="AD6" s="1068"/>
      <c r="AE6" s="1069"/>
      <c r="AF6" s="129"/>
      <c r="AH6" s="117">
        <v>43556</v>
      </c>
    </row>
    <row r="7" spans="1:34" s="76" customFormat="1" ht="12.75" thickBot="1">
      <c r="A7" s="137"/>
      <c r="B7" s="939"/>
      <c r="C7" s="940"/>
      <c r="D7" s="940"/>
      <c r="E7" s="940"/>
      <c r="F7" s="940"/>
      <c r="G7" s="1193"/>
      <c r="H7" s="1193"/>
      <c r="I7" s="1441" t="s">
        <v>300</v>
      </c>
      <c r="J7" s="1442"/>
      <c r="K7" s="1442"/>
      <c r="L7" s="1443"/>
      <c r="M7" s="939"/>
      <c r="N7" s="940"/>
      <c r="O7" s="940"/>
      <c r="P7" s="940"/>
      <c r="Q7" s="940"/>
      <c r="R7" s="940"/>
      <c r="S7" s="940"/>
      <c r="T7" s="940"/>
      <c r="U7" s="941"/>
      <c r="V7" s="1467" t="s">
        <v>275</v>
      </c>
      <c r="W7" s="1468"/>
      <c r="X7" s="1468"/>
      <c r="Y7" s="1468"/>
      <c r="Z7" s="1468"/>
      <c r="AA7" s="1468"/>
      <c r="AB7" s="1468"/>
      <c r="AC7" s="1468"/>
      <c r="AD7" s="1468"/>
      <c r="AE7" s="1469"/>
      <c r="AF7" s="129"/>
    </row>
    <row r="8" spans="1:34" s="76" customFormat="1" ht="20.25" customHeight="1" thickTop="1">
      <c r="A8" s="1486" t="s">
        <v>208</v>
      </c>
      <c r="B8" s="1207"/>
      <c r="C8" s="1208"/>
      <c r="D8" s="1208"/>
      <c r="E8" s="1208"/>
      <c r="F8" s="1209"/>
      <c r="G8" s="1439"/>
      <c r="H8" s="1322" t="str">
        <f>IF(I8="","",DATEDIF(I8,$AH$6,"Y"))</f>
        <v/>
      </c>
      <c r="I8" s="1447"/>
      <c r="J8" s="1448"/>
      <c r="K8" s="1448"/>
      <c r="L8" s="1449"/>
      <c r="M8" s="1431" t="s">
        <v>172</v>
      </c>
      <c r="N8" s="1432"/>
      <c r="O8" s="954"/>
      <c r="P8" s="954"/>
      <c r="Q8" s="954"/>
      <c r="R8" s="954"/>
      <c r="S8" s="954"/>
      <c r="T8" s="954"/>
      <c r="U8" s="955"/>
      <c r="V8" s="1368" t="s">
        <v>141</v>
      </c>
      <c r="W8" s="1470"/>
      <c r="X8" s="1369"/>
      <c r="Y8" s="1369"/>
      <c r="Z8" s="1369"/>
      <c r="AA8" s="1369"/>
      <c r="AB8" s="1369"/>
      <c r="AC8" s="1369"/>
      <c r="AD8" s="1369"/>
      <c r="AE8" s="1370"/>
      <c r="AF8" s="129"/>
    </row>
    <row r="9" spans="1:34" s="76" customFormat="1" ht="14.25" customHeight="1">
      <c r="A9" s="1267"/>
      <c r="B9" s="1189"/>
      <c r="C9" s="1190"/>
      <c r="D9" s="1190"/>
      <c r="E9" s="1190"/>
      <c r="F9" s="1191"/>
      <c r="G9" s="1440"/>
      <c r="H9" s="1331"/>
      <c r="I9" s="1450"/>
      <c r="J9" s="1426"/>
      <c r="K9" s="1426"/>
      <c r="L9" s="1427"/>
      <c r="M9" s="1484"/>
      <c r="N9" s="1485"/>
      <c r="O9" s="1433"/>
      <c r="P9" s="1433"/>
      <c r="Q9" s="1433"/>
      <c r="R9" s="1433"/>
      <c r="S9" s="1433"/>
      <c r="T9" s="1433"/>
      <c r="U9" s="1434"/>
      <c r="V9" s="1471"/>
      <c r="W9" s="1472"/>
      <c r="X9" s="1473"/>
      <c r="Y9" s="1473"/>
      <c r="Z9" s="1473"/>
      <c r="AA9" s="1473"/>
      <c r="AB9" s="1473"/>
      <c r="AC9" s="1473"/>
      <c r="AD9" s="1473"/>
      <c r="AE9" s="1474"/>
      <c r="AF9" s="129"/>
    </row>
    <row r="10" spans="1:34" s="85" customFormat="1" ht="24" customHeight="1">
      <c r="A10" s="1087"/>
      <c r="B10" s="1183"/>
      <c r="C10" s="1184"/>
      <c r="D10" s="1184"/>
      <c r="E10" s="1184"/>
      <c r="F10" s="1185"/>
      <c r="G10" s="1106"/>
      <c r="H10" s="1029"/>
      <c r="I10" s="1428"/>
      <c r="J10" s="1429"/>
      <c r="K10" s="1429"/>
      <c r="L10" s="1430"/>
      <c r="M10" s="1482" t="s">
        <v>265</v>
      </c>
      <c r="N10" s="1483"/>
      <c r="O10" s="1451"/>
      <c r="P10" s="1451"/>
      <c r="Q10" s="1451"/>
      <c r="R10" s="1451"/>
      <c r="S10" s="1451"/>
      <c r="T10" s="1451"/>
      <c r="U10" s="1452"/>
      <c r="V10" s="1346" t="s">
        <v>837</v>
      </c>
      <c r="W10" s="1347"/>
      <c r="X10" s="1045"/>
      <c r="Y10" s="1045"/>
      <c r="Z10" s="1045"/>
      <c r="AA10" s="1045"/>
      <c r="AB10" s="1045"/>
      <c r="AC10" s="1045"/>
      <c r="AD10" s="1045"/>
      <c r="AE10" s="1046"/>
      <c r="AF10" s="110"/>
    </row>
    <row r="11" spans="1:34" s="85" customFormat="1" ht="17.25">
      <c r="A11" s="138"/>
      <c r="B11" s="221"/>
      <c r="C11" s="221"/>
      <c r="D11" s="221"/>
      <c r="E11" s="221"/>
      <c r="F11" s="221"/>
      <c r="G11" s="221"/>
      <c r="H11" s="548"/>
      <c r="I11" s="194"/>
      <c r="J11" s="194"/>
      <c r="K11" s="194"/>
      <c r="L11" s="194"/>
      <c r="M11" s="223"/>
      <c r="N11" s="223"/>
      <c r="O11" s="223"/>
      <c r="P11" s="223"/>
      <c r="Q11" s="223"/>
      <c r="R11" s="223"/>
      <c r="S11" s="223"/>
      <c r="T11" s="223"/>
      <c r="U11" s="223"/>
      <c r="V11" s="223"/>
      <c r="W11" s="223"/>
      <c r="X11" s="223"/>
      <c r="Y11" s="223"/>
      <c r="Z11" s="223"/>
      <c r="AA11" s="223"/>
      <c r="AB11" s="222"/>
      <c r="AC11" s="223"/>
      <c r="AD11" s="223"/>
      <c r="AE11" s="223"/>
      <c r="AF11" s="110"/>
    </row>
    <row r="12" spans="1:34" s="85" customFormat="1" ht="6" customHeight="1">
      <c r="A12" s="138"/>
      <c r="B12" s="221"/>
      <c r="C12" s="221"/>
      <c r="D12" s="221"/>
      <c r="E12" s="221"/>
      <c r="F12" s="221"/>
      <c r="G12" s="221"/>
      <c r="H12" s="548"/>
      <c r="I12" s="194"/>
      <c r="J12" s="194"/>
      <c r="K12" s="194"/>
      <c r="L12" s="194"/>
      <c r="M12" s="223"/>
      <c r="N12" s="223"/>
      <c r="O12" s="223"/>
      <c r="P12" s="223"/>
      <c r="Q12" s="223"/>
      <c r="R12" s="223"/>
      <c r="S12" s="223"/>
      <c r="T12" s="223"/>
      <c r="U12" s="223"/>
      <c r="V12" s="223"/>
      <c r="W12" s="223"/>
      <c r="X12" s="223"/>
      <c r="Y12" s="223"/>
      <c r="Z12" s="223"/>
      <c r="AA12" s="223"/>
      <c r="AB12" s="222"/>
      <c r="AC12" s="223"/>
      <c r="AD12" s="223"/>
      <c r="AE12" s="223"/>
      <c r="AF12" s="110"/>
    </row>
    <row r="13" spans="1:34" s="76" customFormat="1" ht="12">
      <c r="AF13" s="129"/>
    </row>
    <row r="14" spans="1:34" s="76" customFormat="1" ht="12">
      <c r="A14" s="219" t="s">
        <v>294</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129"/>
    </row>
    <row r="15" spans="1:34" s="76" customFormat="1" ht="15" customHeight="1">
      <c r="A15" s="136"/>
      <c r="B15" s="913" t="s">
        <v>155</v>
      </c>
      <c r="C15" s="914"/>
      <c r="D15" s="914"/>
      <c r="E15" s="914"/>
      <c r="F15" s="914"/>
      <c r="G15" s="1086" t="s">
        <v>295</v>
      </c>
      <c r="H15" s="1086" t="s">
        <v>216</v>
      </c>
      <c r="I15" s="913" t="s">
        <v>188</v>
      </c>
      <c r="J15" s="914"/>
      <c r="K15" s="914"/>
      <c r="L15" s="900"/>
      <c r="M15" s="913" t="s">
        <v>845</v>
      </c>
      <c r="N15" s="914"/>
      <c r="O15" s="914"/>
      <c r="P15" s="914"/>
      <c r="Q15" s="914"/>
      <c r="R15" s="914"/>
      <c r="S15" s="914"/>
      <c r="T15" s="914"/>
      <c r="U15" s="900"/>
      <c r="V15" s="1067" t="s">
        <v>756</v>
      </c>
      <c r="W15" s="1068"/>
      <c r="X15" s="1068"/>
      <c r="Y15" s="1068"/>
      <c r="Z15" s="1068"/>
      <c r="AA15" s="1068"/>
      <c r="AB15" s="1068"/>
      <c r="AC15" s="1068"/>
      <c r="AD15" s="1068"/>
      <c r="AE15" s="1069"/>
      <c r="AF15" s="130"/>
    </row>
    <row r="16" spans="1:34" s="76" customFormat="1" ht="15" customHeight="1">
      <c r="A16" s="139"/>
      <c r="B16" s="1065"/>
      <c r="C16" s="1066"/>
      <c r="D16" s="1066"/>
      <c r="E16" s="1066"/>
      <c r="F16" s="1066"/>
      <c r="G16" s="1087"/>
      <c r="H16" s="1087"/>
      <c r="I16" s="1476" t="s">
        <v>300</v>
      </c>
      <c r="J16" s="1477"/>
      <c r="K16" s="1477"/>
      <c r="L16" s="1478"/>
      <c r="M16" s="1065"/>
      <c r="N16" s="1066"/>
      <c r="O16" s="1066"/>
      <c r="P16" s="1066"/>
      <c r="Q16" s="1066"/>
      <c r="R16" s="1066"/>
      <c r="S16" s="1066"/>
      <c r="T16" s="1066"/>
      <c r="U16" s="901"/>
      <c r="V16" s="1065" t="s">
        <v>275</v>
      </c>
      <c r="W16" s="1066"/>
      <c r="X16" s="1066"/>
      <c r="Y16" s="1066"/>
      <c r="Z16" s="1066"/>
      <c r="AA16" s="1066"/>
      <c r="AB16" s="1066"/>
      <c r="AC16" s="1066"/>
      <c r="AD16" s="1066"/>
      <c r="AE16" s="901"/>
      <c r="AF16" s="130"/>
    </row>
    <row r="17" spans="1:34" s="76" customFormat="1" ht="23.25" customHeight="1">
      <c r="A17" s="1096" t="s">
        <v>42</v>
      </c>
      <c r="B17" s="1052"/>
      <c r="C17" s="1053"/>
      <c r="D17" s="1053"/>
      <c r="E17" s="1053"/>
      <c r="F17" s="1054"/>
      <c r="G17" s="1495"/>
      <c r="H17" s="1291" t="str">
        <f>IF(I17="","",IF(AH18&gt;29,AH18,"×"))</f>
        <v/>
      </c>
      <c r="I17" s="1487"/>
      <c r="J17" s="1488"/>
      <c r="K17" s="1488"/>
      <c r="L17" s="1489"/>
      <c r="M17" s="1496" t="s">
        <v>172</v>
      </c>
      <c r="N17" s="1497"/>
      <c r="O17" s="1039"/>
      <c r="P17" s="1039"/>
      <c r="Q17" s="1039"/>
      <c r="R17" s="1039"/>
      <c r="S17" s="1039"/>
      <c r="T17" s="1039"/>
      <c r="U17" s="1040"/>
      <c r="V17" s="1282" t="s">
        <v>141</v>
      </c>
      <c r="W17" s="1283"/>
      <c r="X17" s="1043"/>
      <c r="Y17" s="1043"/>
      <c r="Z17" s="1043"/>
      <c r="AA17" s="1043"/>
      <c r="AB17" s="1043"/>
      <c r="AC17" s="1043"/>
      <c r="AD17" s="1043"/>
      <c r="AE17" s="1044"/>
      <c r="AF17" s="132"/>
    </row>
    <row r="18" spans="1:34" s="76" customFormat="1" ht="23.25" customHeight="1">
      <c r="A18" s="1097"/>
      <c r="B18" s="1055"/>
      <c r="C18" s="1056"/>
      <c r="D18" s="1056"/>
      <c r="E18" s="1056"/>
      <c r="F18" s="1057"/>
      <c r="G18" s="1494"/>
      <c r="H18" s="1174"/>
      <c r="I18" s="1490"/>
      <c r="J18" s="1491"/>
      <c r="K18" s="1491"/>
      <c r="L18" s="1492"/>
      <c r="M18" s="1498"/>
      <c r="N18" s="1499"/>
      <c r="O18" s="1041"/>
      <c r="P18" s="1041"/>
      <c r="Q18" s="1041"/>
      <c r="R18" s="1041"/>
      <c r="S18" s="1041"/>
      <c r="T18" s="1041"/>
      <c r="U18" s="1042"/>
      <c r="V18" s="1346" t="s">
        <v>837</v>
      </c>
      <c r="W18" s="1347"/>
      <c r="X18" s="1045"/>
      <c r="Y18" s="1045"/>
      <c r="Z18" s="1045"/>
      <c r="AA18" s="1045"/>
      <c r="AB18" s="1045"/>
      <c r="AC18" s="1045"/>
      <c r="AD18" s="1045"/>
      <c r="AE18" s="1046"/>
      <c r="AF18" s="133"/>
      <c r="AH18" s="76" t="str">
        <f>IF(I17="","",DATEDIF(I17,$AH$6,"Y"))</f>
        <v/>
      </c>
    </row>
    <row r="19" spans="1:34" s="76" customFormat="1" ht="23.25" customHeight="1">
      <c r="A19" s="1096" t="s">
        <v>43</v>
      </c>
      <c r="B19" s="1093"/>
      <c r="C19" s="1094"/>
      <c r="D19" s="1094"/>
      <c r="E19" s="1094"/>
      <c r="F19" s="1095"/>
      <c r="G19" s="1493"/>
      <c r="H19" s="1291" t="str">
        <f t="shared" ref="H19" si="0">IF(I19="","",IF(AH20&gt;29,AH20,"×"))</f>
        <v/>
      </c>
      <c r="I19" s="1487"/>
      <c r="J19" s="1488"/>
      <c r="K19" s="1488"/>
      <c r="L19" s="1489"/>
      <c r="M19" s="1496" t="s">
        <v>172</v>
      </c>
      <c r="N19" s="1497"/>
      <c r="O19" s="1039"/>
      <c r="P19" s="1039"/>
      <c r="Q19" s="1039"/>
      <c r="R19" s="1039"/>
      <c r="S19" s="1039"/>
      <c r="T19" s="1039"/>
      <c r="U19" s="1040"/>
      <c r="V19" s="1282" t="s">
        <v>141</v>
      </c>
      <c r="W19" s="1283"/>
      <c r="X19" s="1043"/>
      <c r="Y19" s="1043"/>
      <c r="Z19" s="1043"/>
      <c r="AA19" s="1043"/>
      <c r="AB19" s="1043"/>
      <c r="AC19" s="1043"/>
      <c r="AD19" s="1043"/>
      <c r="AE19" s="1044"/>
      <c r="AF19" s="132"/>
    </row>
    <row r="20" spans="1:34" s="76" customFormat="1" ht="23.25" customHeight="1">
      <c r="A20" s="1097"/>
      <c r="B20" s="1055"/>
      <c r="C20" s="1056"/>
      <c r="D20" s="1056"/>
      <c r="E20" s="1056"/>
      <c r="F20" s="1057"/>
      <c r="G20" s="1494"/>
      <c r="H20" s="1174"/>
      <c r="I20" s="1490"/>
      <c r="J20" s="1491"/>
      <c r="K20" s="1491"/>
      <c r="L20" s="1492"/>
      <c r="M20" s="1498"/>
      <c r="N20" s="1499"/>
      <c r="O20" s="1041"/>
      <c r="P20" s="1041"/>
      <c r="Q20" s="1041"/>
      <c r="R20" s="1041"/>
      <c r="S20" s="1041"/>
      <c r="T20" s="1041"/>
      <c r="U20" s="1042"/>
      <c r="V20" s="1346" t="s">
        <v>837</v>
      </c>
      <c r="W20" s="1347"/>
      <c r="X20" s="1045"/>
      <c r="Y20" s="1045"/>
      <c r="Z20" s="1045"/>
      <c r="AA20" s="1045"/>
      <c r="AB20" s="1045"/>
      <c r="AC20" s="1045"/>
      <c r="AD20" s="1045"/>
      <c r="AE20" s="1046"/>
      <c r="AF20" s="133"/>
      <c r="AH20" s="76" t="str">
        <f t="shared" ref="AH20" si="1">IF(I19="","",DATEDIF(I19,$AH$6,"Y"))</f>
        <v/>
      </c>
    </row>
    <row r="21" spans="1:34" s="76" customFormat="1" ht="23.25" customHeight="1">
      <c r="A21" s="1096" t="s">
        <v>44</v>
      </c>
      <c r="B21" s="1093"/>
      <c r="C21" s="1094"/>
      <c r="D21" s="1094"/>
      <c r="E21" s="1094"/>
      <c r="F21" s="1095"/>
      <c r="G21" s="1493"/>
      <c r="H21" s="1291" t="str">
        <f t="shared" ref="H21" si="2">IF(I21="","",IF(AH22&gt;29,AH22,"×"))</f>
        <v/>
      </c>
      <c r="I21" s="1487"/>
      <c r="J21" s="1488"/>
      <c r="K21" s="1488"/>
      <c r="L21" s="1489"/>
      <c r="M21" s="1496" t="s">
        <v>172</v>
      </c>
      <c r="N21" s="1497"/>
      <c r="O21" s="1039"/>
      <c r="P21" s="1039"/>
      <c r="Q21" s="1039"/>
      <c r="R21" s="1039"/>
      <c r="S21" s="1039"/>
      <c r="T21" s="1039"/>
      <c r="U21" s="1040"/>
      <c r="V21" s="1282" t="s">
        <v>141</v>
      </c>
      <c r="W21" s="1283"/>
      <c r="X21" s="1043"/>
      <c r="Y21" s="1043"/>
      <c r="Z21" s="1043"/>
      <c r="AA21" s="1043"/>
      <c r="AB21" s="1043"/>
      <c r="AC21" s="1043"/>
      <c r="AD21" s="1043"/>
      <c r="AE21" s="1044"/>
      <c r="AF21" s="132"/>
    </row>
    <row r="22" spans="1:34" s="76" customFormat="1" ht="23.25" customHeight="1">
      <c r="A22" s="1097"/>
      <c r="B22" s="1055"/>
      <c r="C22" s="1056"/>
      <c r="D22" s="1056"/>
      <c r="E22" s="1056"/>
      <c r="F22" s="1057"/>
      <c r="G22" s="1494"/>
      <c r="H22" s="1174"/>
      <c r="I22" s="1490"/>
      <c r="J22" s="1491"/>
      <c r="K22" s="1491"/>
      <c r="L22" s="1492"/>
      <c r="M22" s="1498"/>
      <c r="N22" s="1499"/>
      <c r="O22" s="1041"/>
      <c r="P22" s="1041"/>
      <c r="Q22" s="1041"/>
      <c r="R22" s="1041"/>
      <c r="S22" s="1041"/>
      <c r="T22" s="1041"/>
      <c r="U22" s="1042"/>
      <c r="V22" s="1346" t="s">
        <v>837</v>
      </c>
      <c r="W22" s="1347"/>
      <c r="X22" s="1045"/>
      <c r="Y22" s="1045"/>
      <c r="Z22" s="1045"/>
      <c r="AA22" s="1045"/>
      <c r="AB22" s="1045"/>
      <c r="AC22" s="1045"/>
      <c r="AD22" s="1045"/>
      <c r="AE22" s="1046"/>
      <c r="AF22" s="133"/>
      <c r="AH22" s="76" t="str">
        <f t="shared" ref="AH22" si="3">IF(I21="","",DATEDIF(I21,$AH$6,"Y"))</f>
        <v/>
      </c>
    </row>
    <row r="23" spans="1:34" s="76" customFormat="1" ht="23.25" customHeight="1">
      <c r="A23" s="1096" t="s">
        <v>253</v>
      </c>
      <c r="B23" s="1093"/>
      <c r="C23" s="1094"/>
      <c r="D23" s="1094"/>
      <c r="E23" s="1094"/>
      <c r="F23" s="1095"/>
      <c r="G23" s="1493"/>
      <c r="H23" s="1291" t="str">
        <f t="shared" ref="H23" si="4">IF(I23="","",IF(AH24&gt;29,AH24,"×"))</f>
        <v/>
      </c>
      <c r="I23" s="1487"/>
      <c r="J23" s="1488"/>
      <c r="K23" s="1488"/>
      <c r="L23" s="1489"/>
      <c r="M23" s="1496" t="s">
        <v>172</v>
      </c>
      <c r="N23" s="1497"/>
      <c r="O23" s="1039"/>
      <c r="P23" s="1039"/>
      <c r="Q23" s="1039"/>
      <c r="R23" s="1039"/>
      <c r="S23" s="1039"/>
      <c r="T23" s="1039"/>
      <c r="U23" s="1040"/>
      <c r="V23" s="1282" t="s">
        <v>141</v>
      </c>
      <c r="W23" s="1283"/>
      <c r="X23" s="1043"/>
      <c r="Y23" s="1043"/>
      <c r="Z23" s="1043"/>
      <c r="AA23" s="1043"/>
      <c r="AB23" s="1043"/>
      <c r="AC23" s="1043"/>
      <c r="AD23" s="1043"/>
      <c r="AE23" s="1044"/>
      <c r="AF23" s="132"/>
    </row>
    <row r="24" spans="1:34" s="76" customFormat="1" ht="23.25" customHeight="1">
      <c r="A24" s="1097"/>
      <c r="B24" s="1055"/>
      <c r="C24" s="1056"/>
      <c r="D24" s="1056"/>
      <c r="E24" s="1056"/>
      <c r="F24" s="1057"/>
      <c r="G24" s="1494"/>
      <c r="H24" s="1174"/>
      <c r="I24" s="1490"/>
      <c r="J24" s="1491"/>
      <c r="K24" s="1491"/>
      <c r="L24" s="1492"/>
      <c r="M24" s="1498"/>
      <c r="N24" s="1499"/>
      <c r="O24" s="1041"/>
      <c r="P24" s="1041"/>
      <c r="Q24" s="1041"/>
      <c r="R24" s="1041"/>
      <c r="S24" s="1041"/>
      <c r="T24" s="1041"/>
      <c r="U24" s="1042"/>
      <c r="V24" s="1346" t="s">
        <v>837</v>
      </c>
      <c r="W24" s="1347"/>
      <c r="X24" s="1045"/>
      <c r="Y24" s="1045"/>
      <c r="Z24" s="1045"/>
      <c r="AA24" s="1045"/>
      <c r="AB24" s="1045"/>
      <c r="AC24" s="1045"/>
      <c r="AD24" s="1045"/>
      <c r="AE24" s="1046"/>
      <c r="AF24" s="133"/>
      <c r="AH24" s="76" t="str">
        <f t="shared" ref="AH24" si="5">IF(I23="","",DATEDIF(I23,$AH$6,"Y"))</f>
        <v/>
      </c>
    </row>
    <row r="25" spans="1:34" s="76" customFormat="1" ht="23.25" customHeight="1">
      <c r="A25" s="1096" t="s">
        <v>254</v>
      </c>
      <c r="B25" s="1093"/>
      <c r="C25" s="1094"/>
      <c r="D25" s="1094"/>
      <c r="E25" s="1094"/>
      <c r="F25" s="1095"/>
      <c r="G25" s="1493"/>
      <c r="H25" s="1291" t="str">
        <f t="shared" ref="H25" si="6">IF(I25="","",IF(AH26&gt;29,AH26,"×"))</f>
        <v/>
      </c>
      <c r="I25" s="1487"/>
      <c r="J25" s="1488"/>
      <c r="K25" s="1488"/>
      <c r="L25" s="1489"/>
      <c r="M25" s="1496" t="s">
        <v>172</v>
      </c>
      <c r="N25" s="1497"/>
      <c r="O25" s="1039"/>
      <c r="P25" s="1039"/>
      <c r="Q25" s="1039"/>
      <c r="R25" s="1039"/>
      <c r="S25" s="1039"/>
      <c r="T25" s="1039"/>
      <c r="U25" s="1040"/>
      <c r="V25" s="1282" t="s">
        <v>141</v>
      </c>
      <c r="W25" s="1283"/>
      <c r="X25" s="1043"/>
      <c r="Y25" s="1043"/>
      <c r="Z25" s="1043"/>
      <c r="AA25" s="1043"/>
      <c r="AB25" s="1043"/>
      <c r="AC25" s="1043"/>
      <c r="AD25" s="1043"/>
      <c r="AE25" s="1044"/>
      <c r="AF25" s="132"/>
    </row>
    <row r="26" spans="1:34" s="76" customFormat="1" ht="23.25" customHeight="1">
      <c r="A26" s="1097"/>
      <c r="B26" s="1055"/>
      <c r="C26" s="1056"/>
      <c r="D26" s="1056"/>
      <c r="E26" s="1056"/>
      <c r="F26" s="1057"/>
      <c r="G26" s="1494"/>
      <c r="H26" s="1174"/>
      <c r="I26" s="1490"/>
      <c r="J26" s="1491"/>
      <c r="K26" s="1491"/>
      <c r="L26" s="1492"/>
      <c r="M26" s="1498"/>
      <c r="N26" s="1499"/>
      <c r="O26" s="1041"/>
      <c r="P26" s="1041"/>
      <c r="Q26" s="1041"/>
      <c r="R26" s="1041"/>
      <c r="S26" s="1041"/>
      <c r="T26" s="1041"/>
      <c r="U26" s="1042"/>
      <c r="V26" s="1346" t="s">
        <v>837</v>
      </c>
      <c r="W26" s="1347"/>
      <c r="X26" s="1045"/>
      <c r="Y26" s="1045"/>
      <c r="Z26" s="1045"/>
      <c r="AA26" s="1045"/>
      <c r="AB26" s="1045"/>
      <c r="AC26" s="1045"/>
      <c r="AD26" s="1045"/>
      <c r="AE26" s="1046"/>
      <c r="AF26" s="133"/>
      <c r="AH26" s="76" t="str">
        <f t="shared" ref="AH26" si="7">IF(I25="","",DATEDIF(I25,$AH$6,"Y"))</f>
        <v/>
      </c>
    </row>
    <row r="27" spans="1:34" s="76" customFormat="1" ht="23.25" customHeight="1">
      <c r="A27" s="1096" t="s">
        <v>255</v>
      </c>
      <c r="B27" s="1093"/>
      <c r="C27" s="1094"/>
      <c r="D27" s="1094"/>
      <c r="E27" s="1094"/>
      <c r="F27" s="1095"/>
      <c r="G27" s="1493"/>
      <c r="H27" s="1291" t="str">
        <f t="shared" ref="H27" si="8">IF(I27="","",IF(AH28&gt;29,AH28,"×"))</f>
        <v/>
      </c>
      <c r="I27" s="1487"/>
      <c r="J27" s="1488"/>
      <c r="K27" s="1488"/>
      <c r="L27" s="1489"/>
      <c r="M27" s="1496" t="s">
        <v>172</v>
      </c>
      <c r="N27" s="1497"/>
      <c r="O27" s="1039"/>
      <c r="P27" s="1039"/>
      <c r="Q27" s="1039"/>
      <c r="R27" s="1039"/>
      <c r="S27" s="1039"/>
      <c r="T27" s="1039"/>
      <c r="U27" s="1040"/>
      <c r="V27" s="1282" t="s">
        <v>141</v>
      </c>
      <c r="W27" s="1283"/>
      <c r="X27" s="1043"/>
      <c r="Y27" s="1043"/>
      <c r="Z27" s="1043"/>
      <c r="AA27" s="1043"/>
      <c r="AB27" s="1043"/>
      <c r="AC27" s="1043"/>
      <c r="AD27" s="1043"/>
      <c r="AE27" s="1044"/>
      <c r="AF27" s="132"/>
    </row>
    <row r="28" spans="1:34" s="76" customFormat="1" ht="23.25" customHeight="1">
      <c r="A28" s="1097"/>
      <c r="B28" s="1055"/>
      <c r="C28" s="1056"/>
      <c r="D28" s="1056"/>
      <c r="E28" s="1056"/>
      <c r="F28" s="1057"/>
      <c r="G28" s="1494"/>
      <c r="H28" s="1174"/>
      <c r="I28" s="1490"/>
      <c r="J28" s="1491"/>
      <c r="K28" s="1491"/>
      <c r="L28" s="1492"/>
      <c r="M28" s="1498"/>
      <c r="N28" s="1499"/>
      <c r="O28" s="1041"/>
      <c r="P28" s="1041"/>
      <c r="Q28" s="1041"/>
      <c r="R28" s="1041"/>
      <c r="S28" s="1041"/>
      <c r="T28" s="1041"/>
      <c r="U28" s="1042"/>
      <c r="V28" s="1346" t="s">
        <v>837</v>
      </c>
      <c r="W28" s="1347"/>
      <c r="X28" s="1045"/>
      <c r="Y28" s="1045"/>
      <c r="Z28" s="1045"/>
      <c r="AA28" s="1045"/>
      <c r="AB28" s="1045"/>
      <c r="AC28" s="1045"/>
      <c r="AD28" s="1045"/>
      <c r="AE28" s="1046"/>
      <c r="AF28" s="133"/>
      <c r="AH28" s="76" t="str">
        <f t="shared" ref="AH28" si="9">IF(I27="","",DATEDIF(I27,$AH$6,"Y"))</f>
        <v/>
      </c>
    </row>
    <row r="29" spans="1:34" s="76" customFormat="1" ht="23.25" customHeight="1">
      <c r="A29" s="1096" t="s">
        <v>48</v>
      </c>
      <c r="B29" s="1093"/>
      <c r="C29" s="1094"/>
      <c r="D29" s="1094"/>
      <c r="E29" s="1094"/>
      <c r="F29" s="1095"/>
      <c r="G29" s="1493"/>
      <c r="H29" s="1291" t="str">
        <f t="shared" ref="H29" si="10">IF(I29="","",IF(AH30&gt;29,AH30,"×"))</f>
        <v/>
      </c>
      <c r="I29" s="1487"/>
      <c r="J29" s="1488"/>
      <c r="K29" s="1488"/>
      <c r="L29" s="1489"/>
      <c r="M29" s="1496" t="s">
        <v>172</v>
      </c>
      <c r="N29" s="1497"/>
      <c r="O29" s="1039"/>
      <c r="P29" s="1039"/>
      <c r="Q29" s="1039"/>
      <c r="R29" s="1039"/>
      <c r="S29" s="1039"/>
      <c r="T29" s="1039"/>
      <c r="U29" s="1040"/>
      <c r="V29" s="1282" t="s">
        <v>141</v>
      </c>
      <c r="W29" s="1283"/>
      <c r="X29" s="1043"/>
      <c r="Y29" s="1043"/>
      <c r="Z29" s="1043"/>
      <c r="AA29" s="1043"/>
      <c r="AB29" s="1043"/>
      <c r="AC29" s="1043"/>
      <c r="AD29" s="1043"/>
      <c r="AE29" s="1044"/>
      <c r="AF29" s="132"/>
    </row>
    <row r="30" spans="1:34" s="76" customFormat="1" ht="23.25" customHeight="1">
      <c r="A30" s="1097"/>
      <c r="B30" s="1055"/>
      <c r="C30" s="1056"/>
      <c r="D30" s="1056"/>
      <c r="E30" s="1056"/>
      <c r="F30" s="1057"/>
      <c r="G30" s="1494"/>
      <c r="H30" s="1174"/>
      <c r="I30" s="1490"/>
      <c r="J30" s="1491"/>
      <c r="K30" s="1491"/>
      <c r="L30" s="1492"/>
      <c r="M30" s="1498"/>
      <c r="N30" s="1499"/>
      <c r="O30" s="1041"/>
      <c r="P30" s="1041"/>
      <c r="Q30" s="1041"/>
      <c r="R30" s="1041"/>
      <c r="S30" s="1041"/>
      <c r="T30" s="1041"/>
      <c r="U30" s="1042"/>
      <c r="V30" s="1346" t="s">
        <v>837</v>
      </c>
      <c r="W30" s="1347"/>
      <c r="X30" s="1045"/>
      <c r="Y30" s="1045"/>
      <c r="Z30" s="1045"/>
      <c r="AA30" s="1045"/>
      <c r="AB30" s="1045"/>
      <c r="AC30" s="1045"/>
      <c r="AD30" s="1045"/>
      <c r="AE30" s="1046"/>
      <c r="AF30" s="133"/>
      <c r="AH30" s="76" t="str">
        <f t="shared" ref="AH30" si="11">IF(I29="","",DATEDIF(I29,$AH$6,"Y"))</f>
        <v/>
      </c>
    </row>
    <row r="31" spans="1:34" s="76" customFormat="1" ht="23.25" customHeight="1">
      <c r="A31" s="1096" t="s">
        <v>49</v>
      </c>
      <c r="B31" s="1093"/>
      <c r="C31" s="1094"/>
      <c r="D31" s="1094"/>
      <c r="E31" s="1094"/>
      <c r="F31" s="1095"/>
      <c r="G31" s="1493"/>
      <c r="H31" s="1291" t="str">
        <f t="shared" ref="H31" si="12">IF(I31="","",IF(AH32&gt;29,AH32,"×"))</f>
        <v/>
      </c>
      <c r="I31" s="1487"/>
      <c r="J31" s="1488"/>
      <c r="K31" s="1488"/>
      <c r="L31" s="1489"/>
      <c r="M31" s="1496" t="s">
        <v>172</v>
      </c>
      <c r="N31" s="1497"/>
      <c r="O31" s="1039"/>
      <c r="P31" s="1039"/>
      <c r="Q31" s="1039"/>
      <c r="R31" s="1039"/>
      <c r="S31" s="1039"/>
      <c r="T31" s="1039"/>
      <c r="U31" s="1040"/>
      <c r="V31" s="1282" t="s">
        <v>141</v>
      </c>
      <c r="W31" s="1283"/>
      <c r="X31" s="1043"/>
      <c r="Y31" s="1043"/>
      <c r="Z31" s="1043"/>
      <c r="AA31" s="1043"/>
      <c r="AB31" s="1043"/>
      <c r="AC31" s="1043"/>
      <c r="AD31" s="1043"/>
      <c r="AE31" s="1044"/>
      <c r="AF31" s="132"/>
    </row>
    <row r="32" spans="1:34" s="76" customFormat="1" ht="23.25" customHeight="1">
      <c r="A32" s="1097"/>
      <c r="B32" s="1055"/>
      <c r="C32" s="1056"/>
      <c r="D32" s="1056"/>
      <c r="E32" s="1056"/>
      <c r="F32" s="1057"/>
      <c r="G32" s="1494"/>
      <c r="H32" s="1174"/>
      <c r="I32" s="1490"/>
      <c r="J32" s="1491"/>
      <c r="K32" s="1491"/>
      <c r="L32" s="1492"/>
      <c r="M32" s="1498"/>
      <c r="N32" s="1499"/>
      <c r="O32" s="1041"/>
      <c r="P32" s="1041"/>
      <c r="Q32" s="1041"/>
      <c r="R32" s="1041"/>
      <c r="S32" s="1041"/>
      <c r="T32" s="1041"/>
      <c r="U32" s="1042"/>
      <c r="V32" s="1346" t="s">
        <v>837</v>
      </c>
      <c r="W32" s="1347"/>
      <c r="X32" s="1045"/>
      <c r="Y32" s="1045"/>
      <c r="Z32" s="1045"/>
      <c r="AA32" s="1045"/>
      <c r="AB32" s="1045"/>
      <c r="AC32" s="1045"/>
      <c r="AD32" s="1045"/>
      <c r="AE32" s="1046"/>
      <c r="AF32" s="133"/>
      <c r="AH32" s="76" t="str">
        <f t="shared" ref="AH32" si="13">IF(I31="","",DATEDIF(I31,$AH$6,"Y"))</f>
        <v/>
      </c>
    </row>
    <row r="33" spans="1:32" s="76" customFormat="1" ht="12">
      <c r="AF33" s="129"/>
    </row>
    <row r="34" spans="1:32" s="76" customFormat="1" ht="4.5" customHeight="1">
      <c r="AF34" s="129"/>
    </row>
    <row r="35" spans="1:32" s="76" customFormat="1" ht="21.75" customHeight="1">
      <c r="M35" s="910" t="s">
        <v>1</v>
      </c>
      <c r="N35" s="1246"/>
      <c r="O35" s="1246"/>
      <c r="P35" s="1246"/>
      <c r="Q35" s="1246"/>
      <c r="R35" s="1246"/>
      <c r="S35" s="1246"/>
      <c r="T35" s="1246"/>
      <c r="U35" s="1246"/>
      <c r="V35" s="1246"/>
      <c r="W35" s="1246"/>
      <c r="X35" s="1246"/>
      <c r="Y35" s="1246"/>
      <c r="Z35" s="911"/>
      <c r="AA35" s="1453"/>
      <c r="AB35" s="1454"/>
      <c r="AC35" s="1454"/>
      <c r="AD35" s="1454"/>
      <c r="AE35" s="446" t="s">
        <v>720</v>
      </c>
      <c r="AF35" s="129"/>
    </row>
    <row r="36" spans="1:32" s="76" customFormat="1" ht="12">
      <c r="AF36" s="129"/>
    </row>
    <row r="37" spans="1:32" s="76" customFormat="1" ht="12">
      <c r="A37" s="539" t="s">
        <v>321</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129"/>
    </row>
    <row r="38" spans="1:32" s="76" customFormat="1" ht="12">
      <c r="A38" s="539" t="s">
        <v>665</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129"/>
    </row>
    <row r="39" spans="1:32" s="76" customFormat="1" ht="12">
      <c r="A39" s="539" t="s">
        <v>666</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93"/>
    </row>
    <row r="40" spans="1:32" s="76" customFormat="1" ht="12">
      <c r="A40" s="539" t="s">
        <v>916</v>
      </c>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93"/>
    </row>
    <row r="41" spans="1:32" s="76" customFormat="1" ht="12">
      <c r="A41" s="539" t="s">
        <v>460</v>
      </c>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93"/>
    </row>
    <row r="42" spans="1:32" s="76" customFormat="1" ht="12">
      <c r="A42" s="539" t="s">
        <v>515</v>
      </c>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93"/>
    </row>
    <row r="43" spans="1:32" s="76" customFormat="1" ht="12">
      <c r="A43" s="539" t="s">
        <v>519</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93"/>
    </row>
    <row r="44" spans="1:32" s="76" customFormat="1" ht="12">
      <c r="A44" s="539" t="s">
        <v>385</v>
      </c>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173"/>
    </row>
    <row r="45" spans="1:32" s="76" customFormat="1" ht="12">
      <c r="AF45" s="129"/>
    </row>
    <row r="46" spans="1:32" s="76" customFormat="1" ht="12">
      <c r="B46" s="539" t="s">
        <v>175</v>
      </c>
      <c r="AF46" s="129"/>
    </row>
    <row r="47" spans="1:32" s="76" customFormat="1" ht="12">
      <c r="B47" s="539"/>
      <c r="AF47" s="129"/>
    </row>
    <row r="48" spans="1:32" s="76" customFormat="1">
      <c r="B48" s="539"/>
      <c r="E48" s="76" t="s">
        <v>303</v>
      </c>
      <c r="F48" s="60"/>
      <c r="G48" s="60"/>
      <c r="H48" s="60"/>
      <c r="I48" s="60"/>
      <c r="J48" s="60"/>
      <c r="K48" s="60"/>
      <c r="L48" s="60"/>
      <c r="AF48" s="129"/>
    </row>
    <row r="49" spans="1:32" s="76" customFormat="1">
      <c r="B49" s="539"/>
      <c r="E49" s="107" t="s">
        <v>302</v>
      </c>
      <c r="W49" s="1371" t="s">
        <v>848</v>
      </c>
      <c r="X49" s="1371"/>
      <c r="Y49" s="1371"/>
      <c r="Z49" s="1500"/>
      <c r="AA49" s="1500"/>
      <c r="AB49" s="85" t="s">
        <v>200</v>
      </c>
      <c r="AC49" s="1500"/>
      <c r="AD49" s="1500"/>
      <c r="AE49" s="76" t="s">
        <v>201</v>
      </c>
      <c r="AF49" s="129"/>
    </row>
    <row r="50" spans="1:32" s="76" customFormat="1" ht="12">
      <c r="AF50" s="129"/>
    </row>
    <row r="51" spans="1:32" s="76" customFormat="1">
      <c r="A51" s="668" t="s">
        <v>134</v>
      </c>
      <c r="B51" s="669"/>
      <c r="C51" s="670"/>
      <c r="F51" s="76" t="s">
        <v>457</v>
      </c>
      <c r="AF51" s="129"/>
    </row>
    <row r="52" spans="1:32" s="60" customFormat="1" ht="6.75" customHeight="1">
      <c r="A52" s="1501"/>
      <c r="B52" s="1502"/>
      <c r="C52" s="1503"/>
      <c r="D52" s="76"/>
      <c r="E52" s="76"/>
      <c r="F52" s="76"/>
      <c r="H52" s="76"/>
      <c r="I52" s="76"/>
      <c r="K52" s="76"/>
      <c r="L52" s="76"/>
      <c r="M52" s="76"/>
      <c r="N52" s="76"/>
      <c r="O52" s="76"/>
      <c r="P52" s="76"/>
      <c r="Q52" s="76"/>
      <c r="R52" s="76"/>
      <c r="S52" s="76"/>
      <c r="T52" s="76"/>
      <c r="U52" s="76"/>
      <c r="V52" s="76"/>
      <c r="W52" s="76"/>
      <c r="X52" s="76"/>
      <c r="Y52" s="76"/>
      <c r="Z52" s="76"/>
      <c r="AA52" s="76"/>
      <c r="AB52" s="76"/>
      <c r="AC52" s="76"/>
      <c r="AD52" s="76"/>
      <c r="AE52" s="76"/>
      <c r="AF52" s="188"/>
    </row>
    <row r="53" spans="1:32" s="60" customFormat="1" ht="6.75" customHeight="1">
      <c r="A53" s="1375"/>
      <c r="B53" s="1376"/>
      <c r="C53" s="1377"/>
      <c r="D53" s="220"/>
      <c r="G53" s="220"/>
      <c r="H53" s="220"/>
      <c r="W53" s="539"/>
      <c r="X53" s="539"/>
      <c r="AF53" s="188"/>
    </row>
    <row r="54" spans="1:32" s="60" customFormat="1" ht="27.75" customHeight="1">
      <c r="A54" s="1378"/>
      <c r="B54" s="1379"/>
      <c r="C54" s="1380"/>
      <c r="D54" s="1117" t="s">
        <v>738</v>
      </c>
      <c r="E54" s="1118"/>
      <c r="F54" s="1118"/>
      <c r="G54" s="1118"/>
      <c r="H54" s="1118"/>
      <c r="I54" s="1118"/>
      <c r="J54" s="1118"/>
      <c r="K54" s="1465" t="s">
        <v>567</v>
      </c>
      <c r="L54" s="1465"/>
      <c r="M54" s="1465"/>
      <c r="N54" s="1465"/>
      <c r="O54" s="1116" t="s">
        <v>133</v>
      </c>
      <c r="P54" s="1116"/>
      <c r="Q54" s="1116"/>
      <c r="R54" s="1116"/>
      <c r="S54" s="1116"/>
      <c r="T54" s="1115" t="s">
        <v>739</v>
      </c>
      <c r="U54" s="1115"/>
      <c r="V54" s="1115"/>
      <c r="W54" s="1115"/>
      <c r="X54" s="1115"/>
      <c r="Y54" s="1115"/>
      <c r="Z54" s="1115"/>
      <c r="AA54" s="1115"/>
      <c r="AB54" s="1115"/>
      <c r="AC54" s="1115"/>
      <c r="AD54" s="60" t="s">
        <v>132</v>
      </c>
      <c r="AF54" s="188"/>
    </row>
    <row r="55" spans="1:32" s="60" customFormat="1">
      <c r="C55" s="220"/>
      <c r="AE55" s="79"/>
      <c r="AF55" s="71"/>
    </row>
    <row r="56" spans="1:32" s="60" customFormat="1">
      <c r="AE56" s="79"/>
      <c r="AF56" s="71"/>
    </row>
    <row r="57" spans="1:32" s="60" customFormat="1">
      <c r="AF57" s="71"/>
    </row>
    <row r="58" spans="1:32" s="60" customFormat="1">
      <c r="AF58" s="71"/>
    </row>
    <row r="59" spans="1:32" s="60" customFormat="1">
      <c r="AF59" s="71"/>
    </row>
    <row r="60" spans="1:32" s="60" customFormat="1">
      <c r="AF60" s="71"/>
    </row>
    <row r="61" spans="1:32" s="76" customForma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129"/>
    </row>
    <row r="62" spans="1:32" s="76" customForma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129"/>
    </row>
    <row r="63" spans="1:32" s="85"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110"/>
    </row>
    <row r="64" spans="1:32" s="76"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129"/>
    </row>
    <row r="65" spans="1:32" s="76"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129"/>
    </row>
    <row r="66" spans="1:32" s="76"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129"/>
    </row>
    <row r="67" spans="1:32" s="76"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129"/>
    </row>
    <row r="68" spans="1:32" s="76" customForma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129"/>
    </row>
    <row r="69" spans="1:32" s="76" customForma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129"/>
    </row>
    <row r="70" spans="1:32" s="76" customForma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129"/>
    </row>
    <row r="71" spans="1:32" s="76" customForma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129"/>
    </row>
    <row r="72" spans="1:32" s="76"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129"/>
    </row>
    <row r="73" spans="1:32" s="76" customForma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129"/>
    </row>
    <row r="74" spans="1:32" s="76"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129"/>
    </row>
    <row r="75" spans="1:32" s="3"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45"/>
    </row>
    <row r="76" spans="1:32" s="3"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45"/>
    </row>
    <row r="77" spans="1:32" s="3"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45"/>
    </row>
    <row r="78" spans="1:32" s="3"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45"/>
    </row>
    <row r="79" spans="1:32" s="3"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45"/>
    </row>
    <row r="80" spans="1:32" s="3"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45"/>
    </row>
    <row r="81" spans="1:32" s="3"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45"/>
    </row>
    <row r="82" spans="1:32" s="3"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45"/>
    </row>
    <row r="83" spans="1:32" s="3"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45"/>
    </row>
    <row r="84" spans="1:32" s="3"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45"/>
    </row>
    <row r="85" spans="1:32" s="3"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45"/>
    </row>
    <row r="86" spans="1:32"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45"/>
    </row>
    <row r="87" spans="1:32"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45"/>
    </row>
    <row r="88" spans="1:32"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45"/>
    </row>
    <row r="89" spans="1:32"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45"/>
    </row>
    <row r="90" spans="1:32"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45"/>
    </row>
    <row r="91" spans="1:32"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45"/>
    </row>
    <row r="92" spans="1:32"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45"/>
    </row>
    <row r="93" spans="1:32"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45"/>
    </row>
    <row r="94" spans="1:32"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45"/>
    </row>
    <row r="95" spans="1:32"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45"/>
    </row>
    <row r="96" spans="1:32"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45"/>
    </row>
    <row r="97" spans="1:32"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45"/>
    </row>
    <row r="98" spans="1:32"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45"/>
    </row>
    <row r="99" spans="1:32"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45"/>
    </row>
    <row r="100" spans="1:32"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45"/>
    </row>
    <row r="101" spans="1:32"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45"/>
    </row>
    <row r="102" spans="1:32"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45"/>
    </row>
    <row r="103" spans="1:32"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4"/>
    </row>
    <row r="104" spans="1:32"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45"/>
    </row>
    <row r="105" spans="1:32"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45"/>
    </row>
    <row r="106" spans="1:32"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45"/>
    </row>
    <row r="107" spans="1:32"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45"/>
    </row>
    <row r="108" spans="1:32"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45"/>
    </row>
    <row r="109" spans="1:32"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45"/>
    </row>
  </sheetData>
  <sheetProtection password="DA3F" sheet="1" scenarios="1" formatCells="0" formatColumns="0" formatRows="0" selectLockedCells="1"/>
  <mergeCells count="134">
    <mergeCell ref="V27:W27"/>
    <mergeCell ref="X27:AE27"/>
    <mergeCell ref="V28:W28"/>
    <mergeCell ref="X28:AE28"/>
    <mergeCell ref="M29:N30"/>
    <mergeCell ref="O29:U30"/>
    <mergeCell ref="V30:W30"/>
    <mergeCell ref="X30:AE30"/>
    <mergeCell ref="M31:N32"/>
    <mergeCell ref="O31:U32"/>
    <mergeCell ref="V32:W32"/>
    <mergeCell ref="X32:AE32"/>
    <mergeCell ref="M27:N28"/>
    <mergeCell ref="O27:U28"/>
    <mergeCell ref="V22:W22"/>
    <mergeCell ref="X22:AE22"/>
    <mergeCell ref="M23:N24"/>
    <mergeCell ref="O23:U24"/>
    <mergeCell ref="V24:W24"/>
    <mergeCell ref="X24:AE24"/>
    <mergeCell ref="M25:N26"/>
    <mergeCell ref="O25:U26"/>
    <mergeCell ref="V26:W26"/>
    <mergeCell ref="X26:AE26"/>
    <mergeCell ref="V25:W25"/>
    <mergeCell ref="V23:W23"/>
    <mergeCell ref="X23:AE23"/>
    <mergeCell ref="X25:AE25"/>
    <mergeCell ref="V8:W9"/>
    <mergeCell ref="X8:AE9"/>
    <mergeCell ref="V16:AE16"/>
    <mergeCell ref="X21:AE21"/>
    <mergeCell ref="X17:AE17"/>
    <mergeCell ref="V19:W19"/>
    <mergeCell ref="X19:AE19"/>
    <mergeCell ref="V17:W17"/>
    <mergeCell ref="V21:W21"/>
    <mergeCell ref="V10:W10"/>
    <mergeCell ref="X10:AE10"/>
    <mergeCell ref="V18:W18"/>
    <mergeCell ref="X18:AE18"/>
    <mergeCell ref="V20:W20"/>
    <mergeCell ref="X20:AE20"/>
    <mergeCell ref="AC49:AD49"/>
    <mergeCell ref="D54:J54"/>
    <mergeCell ref="K54:N54"/>
    <mergeCell ref="V29:W29"/>
    <mergeCell ref="X29:AE29"/>
    <mergeCell ref="V31:W31"/>
    <mergeCell ref="X31:AE31"/>
    <mergeCell ref="O54:S54"/>
    <mergeCell ref="T54:AC54"/>
    <mergeCell ref="M35:Z35"/>
    <mergeCell ref="AA35:AD35"/>
    <mergeCell ref="W49:Y49"/>
    <mergeCell ref="Z49:AA49"/>
    <mergeCell ref="B31:F32"/>
    <mergeCell ref="G31:G32"/>
    <mergeCell ref="H31:H32"/>
    <mergeCell ref="I31:L32"/>
    <mergeCell ref="A52:C54"/>
    <mergeCell ref="I29:L30"/>
    <mergeCell ref="B29:F30"/>
    <mergeCell ref="G29:G30"/>
    <mergeCell ref="H29:H30"/>
    <mergeCell ref="I21:L22"/>
    <mergeCell ref="I19:L20"/>
    <mergeCell ref="I17:L18"/>
    <mergeCell ref="M17:N18"/>
    <mergeCell ref="O17:U18"/>
    <mergeCell ref="M19:N20"/>
    <mergeCell ref="O19:U20"/>
    <mergeCell ref="M21:N22"/>
    <mergeCell ref="O21:U22"/>
    <mergeCell ref="A27:A28"/>
    <mergeCell ref="G8:G10"/>
    <mergeCell ref="H8:H10"/>
    <mergeCell ref="B21:F22"/>
    <mergeCell ref="G21:G22"/>
    <mergeCell ref="H21:H22"/>
    <mergeCell ref="B19:F20"/>
    <mergeCell ref="G19:G20"/>
    <mergeCell ref="H19:H20"/>
    <mergeCell ref="B17:F18"/>
    <mergeCell ref="G17:G18"/>
    <mergeCell ref="H17:H18"/>
    <mergeCell ref="I23:L24"/>
    <mergeCell ref="B15:F16"/>
    <mergeCell ref="G15:G16"/>
    <mergeCell ref="H15:H16"/>
    <mergeCell ref="I15:L15"/>
    <mergeCell ref="A51:C51"/>
    <mergeCell ref="A25:A26"/>
    <mergeCell ref="A23:A24"/>
    <mergeCell ref="B27:F28"/>
    <mergeCell ref="G27:G28"/>
    <mergeCell ref="H27:H28"/>
    <mergeCell ref="I27:L28"/>
    <mergeCell ref="B25:F26"/>
    <mergeCell ref="G25:G26"/>
    <mergeCell ref="H25:H26"/>
    <mergeCell ref="I25:L26"/>
    <mergeCell ref="B23:F24"/>
    <mergeCell ref="G23:G24"/>
    <mergeCell ref="H23:H24"/>
    <mergeCell ref="A21:A22"/>
    <mergeCell ref="A19:A20"/>
    <mergeCell ref="A17:A18"/>
    <mergeCell ref="A31:A32"/>
    <mergeCell ref="A29:A30"/>
    <mergeCell ref="A1:AE1"/>
    <mergeCell ref="P3:U4"/>
    <mergeCell ref="V15:AE15"/>
    <mergeCell ref="I16:L16"/>
    <mergeCell ref="I7:L7"/>
    <mergeCell ref="AD2:AE2"/>
    <mergeCell ref="B6:F7"/>
    <mergeCell ref="G6:G7"/>
    <mergeCell ref="H6:H7"/>
    <mergeCell ref="I6:L6"/>
    <mergeCell ref="M6:U7"/>
    <mergeCell ref="V6:AE6"/>
    <mergeCell ref="B8:F10"/>
    <mergeCell ref="X2:Y2"/>
    <mergeCell ref="Z2:AC2"/>
    <mergeCell ref="I8:L10"/>
    <mergeCell ref="O10:U10"/>
    <mergeCell ref="O8:U9"/>
    <mergeCell ref="M15:U16"/>
    <mergeCell ref="H3:O3"/>
    <mergeCell ref="M10:N10"/>
    <mergeCell ref="M8:N9"/>
    <mergeCell ref="A8:A10"/>
    <mergeCell ref="V7:AE7"/>
  </mergeCells>
  <phoneticPr fontId="3"/>
  <dataValidations count="1">
    <dataValidation type="list" allowBlank="1" showInputMessage="1" showErrorMessage="1" sqref="G17:G32 G8:G10">
      <formula1>"　,男,女"</formula1>
    </dataValidation>
  </dataValidations>
  <pageMargins left="0.43" right="0.39370078740157483" top="0.52" bottom="0.39370078740157483" header="0.31496062992125984" footer="0.31496062992125984"/>
  <pageSetup paperSize="9" scale="93"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16"/>
  <sheetViews>
    <sheetView showGridLines="0" view="pageBreakPreview" zoomScaleNormal="110" zoomScaleSheetLayoutView="100" workbookViewId="0">
      <selection activeCell="J12" sqref="J12:M13"/>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58"/>
  </cols>
  <sheetData>
    <row r="1" spans="1:35" ht="17.25" customHeight="1">
      <c r="A1" s="1412" t="s">
        <v>854</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row>
    <row r="2" spans="1:35" ht="21" customHeight="1">
      <c r="AA2" s="1047" t="s">
        <v>307</v>
      </c>
      <c r="AB2" s="1048"/>
      <c r="AC2" s="1049" t="s">
        <v>308</v>
      </c>
      <c r="AD2" s="1050"/>
      <c r="AE2" s="1051"/>
      <c r="AF2" s="46"/>
      <c r="AG2" s="43"/>
    </row>
    <row r="3" spans="1:35" s="187" customFormat="1" ht="14.25" customHeight="1">
      <c r="A3" s="113"/>
      <c r="B3" s="114"/>
      <c r="C3" s="913" t="s">
        <v>155</v>
      </c>
      <c r="D3" s="914"/>
      <c r="E3" s="914"/>
      <c r="F3" s="914"/>
      <c r="G3" s="914"/>
      <c r="H3" s="1086" t="s">
        <v>295</v>
      </c>
      <c r="I3" s="1086" t="s">
        <v>216</v>
      </c>
      <c r="J3" s="913" t="s">
        <v>188</v>
      </c>
      <c r="K3" s="914"/>
      <c r="L3" s="914"/>
      <c r="M3" s="900"/>
      <c r="N3" s="913" t="s">
        <v>772</v>
      </c>
      <c r="O3" s="914"/>
      <c r="P3" s="914"/>
      <c r="Q3" s="914"/>
      <c r="R3" s="914"/>
      <c r="S3" s="914"/>
      <c r="T3" s="914"/>
      <c r="U3" s="914"/>
      <c r="V3" s="900"/>
      <c r="W3" s="1067" t="s">
        <v>756</v>
      </c>
      <c r="X3" s="1068"/>
      <c r="Y3" s="1068"/>
      <c r="Z3" s="1068"/>
      <c r="AA3" s="1068"/>
      <c r="AB3" s="1068"/>
      <c r="AC3" s="1068"/>
      <c r="AD3" s="1068"/>
      <c r="AE3" s="1068"/>
      <c r="AF3" s="1069"/>
      <c r="AI3" s="187" t="s">
        <v>318</v>
      </c>
    </row>
    <row r="4" spans="1:35" s="75" customFormat="1" ht="12.75" customHeight="1" thickBot="1">
      <c r="A4" s="115"/>
      <c r="B4" s="116"/>
      <c r="C4" s="939"/>
      <c r="D4" s="940"/>
      <c r="E4" s="940"/>
      <c r="F4" s="940"/>
      <c r="G4" s="940"/>
      <c r="H4" s="1193"/>
      <c r="I4" s="1193"/>
      <c r="J4" s="1539" t="s">
        <v>300</v>
      </c>
      <c r="K4" s="1540"/>
      <c r="L4" s="1540"/>
      <c r="M4" s="1541"/>
      <c r="N4" s="939"/>
      <c r="O4" s="940"/>
      <c r="P4" s="940"/>
      <c r="Q4" s="940"/>
      <c r="R4" s="940"/>
      <c r="S4" s="940"/>
      <c r="T4" s="940"/>
      <c r="U4" s="940"/>
      <c r="V4" s="941"/>
      <c r="W4" s="1065" t="s">
        <v>275</v>
      </c>
      <c r="X4" s="1066"/>
      <c r="Y4" s="1066"/>
      <c r="Z4" s="1066"/>
      <c r="AA4" s="1066"/>
      <c r="AB4" s="1066"/>
      <c r="AC4" s="1066"/>
      <c r="AD4" s="1066"/>
      <c r="AE4" s="1066"/>
      <c r="AF4" s="901"/>
      <c r="AI4" s="117">
        <v>43556</v>
      </c>
    </row>
    <row r="5" spans="1:35" s="75" customFormat="1" ht="18.75" customHeight="1" thickTop="1">
      <c r="A5" s="1203" t="s">
        <v>208</v>
      </c>
      <c r="B5" s="1204"/>
      <c r="C5" s="1207"/>
      <c r="D5" s="1208"/>
      <c r="E5" s="1208"/>
      <c r="F5" s="1208"/>
      <c r="G5" s="1209"/>
      <c r="H5" s="1439"/>
      <c r="I5" s="1322" t="str">
        <f>IF(J5="","",DATEDIF(J5,$AI$4,"Y"))</f>
        <v/>
      </c>
      <c r="J5" s="1447"/>
      <c r="K5" s="1448"/>
      <c r="L5" s="1448"/>
      <c r="M5" s="1449"/>
      <c r="N5" s="1431" t="s">
        <v>172</v>
      </c>
      <c r="O5" s="1432"/>
      <c r="P5" s="1369"/>
      <c r="Q5" s="1369"/>
      <c r="R5" s="1369"/>
      <c r="S5" s="1369"/>
      <c r="T5" s="1369"/>
      <c r="U5" s="1369"/>
      <c r="V5" s="1370"/>
      <c r="W5" s="1368" t="s">
        <v>141</v>
      </c>
      <c r="X5" s="1470"/>
      <c r="Y5" s="1369"/>
      <c r="Z5" s="1369"/>
      <c r="AA5" s="1369"/>
      <c r="AB5" s="1369"/>
      <c r="AC5" s="1369"/>
      <c r="AD5" s="1369"/>
      <c r="AE5" s="1369"/>
      <c r="AF5" s="1370"/>
    </row>
    <row r="6" spans="1:35" s="74" customFormat="1" ht="18.75" customHeight="1">
      <c r="A6" s="1205"/>
      <c r="B6" s="1206"/>
      <c r="C6" s="1189"/>
      <c r="D6" s="1190"/>
      <c r="E6" s="1190"/>
      <c r="F6" s="1190"/>
      <c r="G6" s="1191"/>
      <c r="H6" s="1440"/>
      <c r="I6" s="1331"/>
      <c r="J6" s="1450"/>
      <c r="K6" s="1426"/>
      <c r="L6" s="1426"/>
      <c r="M6" s="1427"/>
      <c r="N6" s="1484"/>
      <c r="O6" s="1485"/>
      <c r="P6" s="1531"/>
      <c r="Q6" s="1531"/>
      <c r="R6" s="1531"/>
      <c r="S6" s="1531"/>
      <c r="T6" s="1531"/>
      <c r="U6" s="1531"/>
      <c r="V6" s="1532"/>
      <c r="W6" s="1471"/>
      <c r="X6" s="1472"/>
      <c r="Y6" s="1473"/>
      <c r="Z6" s="1473"/>
      <c r="AA6" s="1473"/>
      <c r="AB6" s="1473"/>
      <c r="AC6" s="1473"/>
      <c r="AD6" s="1473"/>
      <c r="AE6" s="1473"/>
      <c r="AF6" s="1474"/>
    </row>
    <row r="7" spans="1:35" s="75" customFormat="1" ht="18.75" customHeight="1">
      <c r="A7" s="1065"/>
      <c r="B7" s="901"/>
      <c r="C7" s="1183"/>
      <c r="D7" s="1184"/>
      <c r="E7" s="1184"/>
      <c r="F7" s="1184"/>
      <c r="G7" s="1185"/>
      <c r="H7" s="1106"/>
      <c r="I7" s="1029"/>
      <c r="J7" s="1428"/>
      <c r="K7" s="1429"/>
      <c r="L7" s="1429"/>
      <c r="M7" s="1430"/>
      <c r="N7" s="1482" t="s">
        <v>265</v>
      </c>
      <c r="O7" s="1483"/>
      <c r="P7" s="1451"/>
      <c r="Q7" s="1451"/>
      <c r="R7" s="1451"/>
      <c r="S7" s="1451"/>
      <c r="T7" s="1451"/>
      <c r="U7" s="1451"/>
      <c r="V7" s="1452"/>
      <c r="W7" s="1346" t="s">
        <v>837</v>
      </c>
      <c r="X7" s="1347"/>
      <c r="Y7" s="1045"/>
      <c r="Z7" s="1045"/>
      <c r="AA7" s="1045"/>
      <c r="AB7" s="1045"/>
      <c r="AC7" s="1045"/>
      <c r="AD7" s="1045"/>
      <c r="AE7" s="1045"/>
      <c r="AF7" s="1046"/>
    </row>
    <row r="8" spans="1:35" s="75" customFormat="1" ht="12.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row>
    <row r="9" spans="1:35" s="75" customFormat="1" ht="18" customHeight="1">
      <c r="A9" s="449" t="s">
        <v>317</v>
      </c>
      <c r="B9" s="219"/>
      <c r="C9" s="219"/>
      <c r="D9" s="219"/>
      <c r="E9" s="219"/>
      <c r="F9" s="219"/>
      <c r="G9" s="219"/>
      <c r="I9" s="219"/>
      <c r="J9" s="219"/>
      <c r="L9" s="219"/>
      <c r="M9" s="219" t="s">
        <v>294</v>
      </c>
      <c r="O9" s="219"/>
      <c r="P9" s="219"/>
      <c r="Q9" s="219"/>
      <c r="R9" s="219"/>
      <c r="S9" s="219"/>
      <c r="T9" s="219"/>
      <c r="U9" s="219"/>
      <c r="V9" s="219"/>
      <c r="W9" s="219"/>
      <c r="X9" s="219"/>
      <c r="Y9" s="219"/>
      <c r="Z9" s="219"/>
      <c r="AA9" s="219"/>
      <c r="AB9" s="219"/>
      <c r="AC9" s="219"/>
      <c r="AD9" s="219"/>
      <c r="AE9" s="219"/>
      <c r="AF9" s="219"/>
    </row>
    <row r="10" spans="1:35" s="75" customFormat="1" ht="12.75" customHeight="1">
      <c r="A10" s="913" t="s">
        <v>310</v>
      </c>
      <c r="B10" s="900"/>
      <c r="C10" s="913" t="s">
        <v>155</v>
      </c>
      <c r="D10" s="914"/>
      <c r="E10" s="914"/>
      <c r="F10" s="914"/>
      <c r="G10" s="914"/>
      <c r="H10" s="1086" t="s">
        <v>295</v>
      </c>
      <c r="I10" s="1086" t="s">
        <v>216</v>
      </c>
      <c r="J10" s="913" t="s">
        <v>188</v>
      </c>
      <c r="K10" s="914"/>
      <c r="L10" s="914"/>
      <c r="M10" s="900"/>
      <c r="N10" s="913" t="s">
        <v>845</v>
      </c>
      <c r="O10" s="914"/>
      <c r="P10" s="914"/>
      <c r="Q10" s="914"/>
      <c r="R10" s="914"/>
      <c r="S10" s="914"/>
      <c r="T10" s="914"/>
      <c r="U10" s="914"/>
      <c r="V10" s="900"/>
      <c r="W10" s="1067" t="s">
        <v>756</v>
      </c>
      <c r="X10" s="1068"/>
      <c r="Y10" s="1068"/>
      <c r="Z10" s="1068"/>
      <c r="AA10" s="1068"/>
      <c r="AB10" s="1068"/>
      <c r="AC10" s="1068"/>
      <c r="AD10" s="1068"/>
      <c r="AE10" s="1068"/>
      <c r="AF10" s="1069"/>
    </row>
    <row r="11" spans="1:35" s="75" customFormat="1" ht="16.5" customHeight="1">
      <c r="A11" s="1065"/>
      <c r="B11" s="901"/>
      <c r="C11" s="1065"/>
      <c r="D11" s="1066"/>
      <c r="E11" s="1066"/>
      <c r="F11" s="1066"/>
      <c r="G11" s="1066"/>
      <c r="H11" s="1087"/>
      <c r="I11" s="1087"/>
      <c r="J11" s="1536" t="s">
        <v>300</v>
      </c>
      <c r="K11" s="1537"/>
      <c r="L11" s="1537"/>
      <c r="M11" s="1538"/>
      <c r="N11" s="1065"/>
      <c r="O11" s="1066"/>
      <c r="P11" s="1066"/>
      <c r="Q11" s="1066"/>
      <c r="R11" s="1066"/>
      <c r="S11" s="1066"/>
      <c r="T11" s="1066"/>
      <c r="U11" s="1066"/>
      <c r="V11" s="901"/>
      <c r="W11" s="1065" t="s">
        <v>275</v>
      </c>
      <c r="X11" s="1066"/>
      <c r="Y11" s="1066"/>
      <c r="Z11" s="1066"/>
      <c r="AA11" s="1066"/>
      <c r="AB11" s="1066"/>
      <c r="AC11" s="1066"/>
      <c r="AD11" s="1066"/>
      <c r="AE11" s="1066"/>
      <c r="AF11" s="901"/>
    </row>
    <row r="12" spans="1:35" s="75" customFormat="1" ht="24.75" customHeight="1">
      <c r="A12" s="1171" t="s">
        <v>309</v>
      </c>
      <c r="B12" s="1096" t="s">
        <v>311</v>
      </c>
      <c r="C12" s="1189"/>
      <c r="D12" s="1190"/>
      <c r="E12" s="1190"/>
      <c r="F12" s="1190"/>
      <c r="G12" s="1191"/>
      <c r="H12" s="1535" t="s">
        <v>817</v>
      </c>
      <c r="I12" s="1028" t="str">
        <f>IF(J12="","",IF(DATEDIF(J12,$AI$4,"Y")&lt;45,"年×",DATEDIF(J12,$AI$4,"Y")))</f>
        <v/>
      </c>
      <c r="J12" s="1525"/>
      <c r="K12" s="1526"/>
      <c r="L12" s="1526"/>
      <c r="M12" s="1527"/>
      <c r="N12" s="1496" t="s">
        <v>172</v>
      </c>
      <c r="O12" s="1497"/>
      <c r="P12" s="949"/>
      <c r="Q12" s="949"/>
      <c r="R12" s="949"/>
      <c r="S12" s="949"/>
      <c r="T12" s="949"/>
      <c r="U12" s="949"/>
      <c r="V12" s="950"/>
      <c r="W12" s="1282" t="s">
        <v>141</v>
      </c>
      <c r="X12" s="1283"/>
      <c r="Y12" s="1043"/>
      <c r="Z12" s="1043"/>
      <c r="AA12" s="1043"/>
      <c r="AB12" s="1043"/>
      <c r="AC12" s="1043"/>
      <c r="AD12" s="1043"/>
      <c r="AE12" s="1043"/>
      <c r="AF12" s="1044"/>
    </row>
    <row r="13" spans="1:35" s="75" customFormat="1" ht="24.75" customHeight="1">
      <c r="A13" s="1291"/>
      <c r="B13" s="1188"/>
      <c r="C13" s="1183"/>
      <c r="D13" s="1184"/>
      <c r="E13" s="1184"/>
      <c r="F13" s="1184"/>
      <c r="G13" s="1185"/>
      <c r="H13" s="1518"/>
      <c r="I13" s="1029"/>
      <c r="J13" s="1528"/>
      <c r="K13" s="1529"/>
      <c r="L13" s="1529"/>
      <c r="M13" s="1530"/>
      <c r="N13" s="1498"/>
      <c r="O13" s="1499"/>
      <c r="P13" s="951"/>
      <c r="Q13" s="951"/>
      <c r="R13" s="951"/>
      <c r="S13" s="951"/>
      <c r="T13" s="951"/>
      <c r="U13" s="951"/>
      <c r="V13" s="952"/>
      <c r="W13" s="1471" t="s">
        <v>855</v>
      </c>
      <c r="X13" s="1472"/>
      <c r="Y13" s="1533"/>
      <c r="Z13" s="1533"/>
      <c r="AA13" s="1533"/>
      <c r="AB13" s="1533"/>
      <c r="AC13" s="1533"/>
      <c r="AD13" s="1533"/>
      <c r="AE13" s="1533"/>
      <c r="AF13" s="1534"/>
    </row>
    <row r="14" spans="1:35" s="75" customFormat="1" ht="24.75" customHeight="1">
      <c r="A14" s="1291"/>
      <c r="B14" s="1188"/>
      <c r="C14" s="1189"/>
      <c r="D14" s="1190"/>
      <c r="E14" s="1190"/>
      <c r="F14" s="1190"/>
      <c r="G14" s="1191"/>
      <c r="H14" s="1517" t="s">
        <v>817</v>
      </c>
      <c r="I14" s="1028" t="str">
        <f t="shared" ref="I14" si="0">IF(J14="","",IF(DATEDIF(J14,$AI$4,"Y")&lt;45,"年×",DATEDIF(J14,$AI$4,"Y")))</f>
        <v/>
      </c>
      <c r="J14" s="1525"/>
      <c r="K14" s="1526"/>
      <c r="L14" s="1526"/>
      <c r="M14" s="1527"/>
      <c r="N14" s="1496" t="s">
        <v>172</v>
      </c>
      <c r="O14" s="1497"/>
      <c r="P14" s="949"/>
      <c r="Q14" s="949"/>
      <c r="R14" s="949"/>
      <c r="S14" s="949"/>
      <c r="T14" s="949"/>
      <c r="U14" s="949"/>
      <c r="V14" s="950"/>
      <c r="W14" s="1282" t="s">
        <v>141</v>
      </c>
      <c r="X14" s="1283"/>
      <c r="Y14" s="1043"/>
      <c r="Z14" s="1043"/>
      <c r="AA14" s="1043"/>
      <c r="AB14" s="1043"/>
      <c r="AC14" s="1043"/>
      <c r="AD14" s="1043"/>
      <c r="AE14" s="1043"/>
      <c r="AF14" s="1044"/>
    </row>
    <row r="15" spans="1:35" s="75" customFormat="1" ht="24.75" customHeight="1">
      <c r="A15" s="1291"/>
      <c r="B15" s="1097"/>
      <c r="C15" s="1183"/>
      <c r="D15" s="1184"/>
      <c r="E15" s="1184"/>
      <c r="F15" s="1184"/>
      <c r="G15" s="1185"/>
      <c r="H15" s="1518"/>
      <c r="I15" s="1029"/>
      <c r="J15" s="1528"/>
      <c r="K15" s="1529"/>
      <c r="L15" s="1529"/>
      <c r="M15" s="1530"/>
      <c r="N15" s="1498"/>
      <c r="O15" s="1499"/>
      <c r="P15" s="951"/>
      <c r="Q15" s="951"/>
      <c r="R15" s="951"/>
      <c r="S15" s="951"/>
      <c r="T15" s="951"/>
      <c r="U15" s="951"/>
      <c r="V15" s="952"/>
      <c r="W15" s="1471" t="s">
        <v>855</v>
      </c>
      <c r="X15" s="1472"/>
      <c r="Y15" s="1533"/>
      <c r="Z15" s="1533"/>
      <c r="AA15" s="1533"/>
      <c r="AB15" s="1533"/>
      <c r="AC15" s="1533"/>
      <c r="AD15" s="1533"/>
      <c r="AE15" s="1533"/>
      <c r="AF15" s="1534"/>
    </row>
    <row r="16" spans="1:35" s="75" customFormat="1" ht="24.75" customHeight="1">
      <c r="A16" s="1291"/>
      <c r="B16" s="1096" t="s">
        <v>312</v>
      </c>
      <c r="C16" s="1189"/>
      <c r="D16" s="1190"/>
      <c r="E16" s="1190"/>
      <c r="F16" s="1190"/>
      <c r="G16" s="1191"/>
      <c r="H16" s="1517" t="s">
        <v>818</v>
      </c>
      <c r="I16" s="1028" t="str">
        <f t="shared" ref="I16" si="1">IF(J16="","",IF(DATEDIF(J16,$AI$4,"Y")&lt;45,"年×",DATEDIF(J16,$AI$4,"Y")))</f>
        <v/>
      </c>
      <c r="J16" s="1525"/>
      <c r="K16" s="1526"/>
      <c r="L16" s="1526"/>
      <c r="M16" s="1527"/>
      <c r="N16" s="1496" t="s">
        <v>172</v>
      </c>
      <c r="O16" s="1497"/>
      <c r="P16" s="949"/>
      <c r="Q16" s="949"/>
      <c r="R16" s="949"/>
      <c r="S16" s="949"/>
      <c r="T16" s="949"/>
      <c r="U16" s="949"/>
      <c r="V16" s="950"/>
      <c r="W16" s="1282" t="s">
        <v>141</v>
      </c>
      <c r="X16" s="1283"/>
      <c r="Y16" s="1043"/>
      <c r="Z16" s="1043"/>
      <c r="AA16" s="1043"/>
      <c r="AB16" s="1043"/>
      <c r="AC16" s="1043"/>
      <c r="AD16" s="1043"/>
      <c r="AE16" s="1043"/>
      <c r="AF16" s="1044"/>
    </row>
    <row r="17" spans="1:34" s="75" customFormat="1" ht="24.75" customHeight="1">
      <c r="A17" s="1291"/>
      <c r="B17" s="1188"/>
      <c r="C17" s="1183"/>
      <c r="D17" s="1184"/>
      <c r="E17" s="1184"/>
      <c r="F17" s="1184"/>
      <c r="G17" s="1185"/>
      <c r="H17" s="1518"/>
      <c r="I17" s="1029"/>
      <c r="J17" s="1528"/>
      <c r="K17" s="1529"/>
      <c r="L17" s="1529"/>
      <c r="M17" s="1530"/>
      <c r="N17" s="1498"/>
      <c r="O17" s="1499"/>
      <c r="P17" s="951"/>
      <c r="Q17" s="951"/>
      <c r="R17" s="951"/>
      <c r="S17" s="951"/>
      <c r="T17" s="951"/>
      <c r="U17" s="951"/>
      <c r="V17" s="952"/>
      <c r="W17" s="1471" t="s">
        <v>855</v>
      </c>
      <c r="X17" s="1472"/>
      <c r="Y17" s="1533"/>
      <c r="Z17" s="1533"/>
      <c r="AA17" s="1533"/>
      <c r="AB17" s="1533"/>
      <c r="AC17" s="1533"/>
      <c r="AD17" s="1533"/>
      <c r="AE17" s="1533"/>
      <c r="AF17" s="1534"/>
    </row>
    <row r="18" spans="1:34" s="75" customFormat="1" ht="24.75" customHeight="1">
      <c r="A18" s="1291"/>
      <c r="B18" s="1188"/>
      <c r="C18" s="1189"/>
      <c r="D18" s="1190"/>
      <c r="E18" s="1190"/>
      <c r="F18" s="1190"/>
      <c r="G18" s="1191"/>
      <c r="H18" s="1517" t="s">
        <v>818</v>
      </c>
      <c r="I18" s="1028" t="str">
        <f t="shared" ref="I18" si="2">IF(J18="","",IF(DATEDIF(J18,$AI$4,"Y")&lt;45,"年×",DATEDIF(J18,$AI$4,"Y")))</f>
        <v/>
      </c>
      <c r="J18" s="1525"/>
      <c r="K18" s="1526"/>
      <c r="L18" s="1526"/>
      <c r="M18" s="1527"/>
      <c r="N18" s="1496" t="s">
        <v>172</v>
      </c>
      <c r="O18" s="1497"/>
      <c r="P18" s="949"/>
      <c r="Q18" s="949"/>
      <c r="R18" s="949"/>
      <c r="S18" s="949"/>
      <c r="T18" s="949"/>
      <c r="U18" s="949"/>
      <c r="V18" s="950"/>
      <c r="W18" s="1282" t="s">
        <v>141</v>
      </c>
      <c r="X18" s="1283"/>
      <c r="Y18" s="1043"/>
      <c r="Z18" s="1043"/>
      <c r="AA18" s="1043"/>
      <c r="AB18" s="1043"/>
      <c r="AC18" s="1043"/>
      <c r="AD18" s="1043"/>
      <c r="AE18" s="1043"/>
      <c r="AF18" s="1044"/>
    </row>
    <row r="19" spans="1:34" s="75" customFormat="1" ht="24.75" customHeight="1">
      <c r="A19" s="1291"/>
      <c r="B19" s="1097"/>
      <c r="C19" s="1183"/>
      <c r="D19" s="1184"/>
      <c r="E19" s="1184"/>
      <c r="F19" s="1184"/>
      <c r="G19" s="1185"/>
      <c r="H19" s="1518"/>
      <c r="I19" s="1029"/>
      <c r="J19" s="1528"/>
      <c r="K19" s="1529"/>
      <c r="L19" s="1529"/>
      <c r="M19" s="1530"/>
      <c r="N19" s="1498"/>
      <c r="O19" s="1499"/>
      <c r="P19" s="951"/>
      <c r="Q19" s="951"/>
      <c r="R19" s="951"/>
      <c r="S19" s="951"/>
      <c r="T19" s="951"/>
      <c r="U19" s="951"/>
      <c r="V19" s="952"/>
      <c r="W19" s="1471" t="s">
        <v>855</v>
      </c>
      <c r="X19" s="1472"/>
      <c r="Y19" s="1533"/>
      <c r="Z19" s="1533"/>
      <c r="AA19" s="1533"/>
      <c r="AB19" s="1533"/>
      <c r="AC19" s="1533"/>
      <c r="AD19" s="1533"/>
      <c r="AE19" s="1533"/>
      <c r="AF19" s="1534"/>
    </row>
    <row r="20" spans="1:34" s="75" customFormat="1" ht="24.75" customHeight="1">
      <c r="A20" s="1291"/>
      <c r="B20" s="1515" t="s">
        <v>314</v>
      </c>
      <c r="C20" s="1189"/>
      <c r="D20" s="1190"/>
      <c r="E20" s="1190"/>
      <c r="F20" s="1190"/>
      <c r="G20" s="1191"/>
      <c r="H20" s="1517" t="s">
        <v>817</v>
      </c>
      <c r="I20" s="1028" t="str">
        <f t="shared" ref="I20" si="3">IF(J20="","",IF(DATEDIF(J20,$AI$4,"Y")&lt;45,"年×",DATEDIF(J20,$AI$4,"Y")))</f>
        <v/>
      </c>
      <c r="J20" s="1525"/>
      <c r="K20" s="1526"/>
      <c r="L20" s="1526"/>
      <c r="M20" s="1527"/>
      <c r="N20" s="1496" t="s">
        <v>172</v>
      </c>
      <c r="O20" s="1497"/>
      <c r="P20" s="949"/>
      <c r="Q20" s="949"/>
      <c r="R20" s="949"/>
      <c r="S20" s="949"/>
      <c r="T20" s="949"/>
      <c r="U20" s="949"/>
      <c r="V20" s="950"/>
      <c r="W20" s="1282" t="s">
        <v>141</v>
      </c>
      <c r="X20" s="1283"/>
      <c r="Y20" s="1043"/>
      <c r="Z20" s="1043"/>
      <c r="AA20" s="1043"/>
      <c r="AB20" s="1043"/>
      <c r="AC20" s="1043"/>
      <c r="AD20" s="1043"/>
      <c r="AE20" s="1043"/>
      <c r="AF20" s="1044"/>
    </row>
    <row r="21" spans="1:34" s="75" customFormat="1" ht="24.75" customHeight="1">
      <c r="A21" s="1291"/>
      <c r="B21" s="1516"/>
      <c r="C21" s="1183"/>
      <c r="D21" s="1184"/>
      <c r="E21" s="1184"/>
      <c r="F21" s="1184"/>
      <c r="G21" s="1185"/>
      <c r="H21" s="1518"/>
      <c r="I21" s="1029"/>
      <c r="J21" s="1528"/>
      <c r="K21" s="1529"/>
      <c r="L21" s="1529"/>
      <c r="M21" s="1530"/>
      <c r="N21" s="1498"/>
      <c r="O21" s="1499"/>
      <c r="P21" s="951"/>
      <c r="Q21" s="951"/>
      <c r="R21" s="951"/>
      <c r="S21" s="951"/>
      <c r="T21" s="951"/>
      <c r="U21" s="951"/>
      <c r="V21" s="952"/>
      <c r="W21" s="1471" t="s">
        <v>855</v>
      </c>
      <c r="X21" s="1472"/>
      <c r="Y21" s="1533"/>
      <c r="Z21" s="1533"/>
      <c r="AA21" s="1533"/>
      <c r="AB21" s="1533"/>
      <c r="AC21" s="1533"/>
      <c r="AD21" s="1533"/>
      <c r="AE21" s="1533"/>
      <c r="AF21" s="1534"/>
    </row>
    <row r="22" spans="1:34" s="75" customFormat="1" ht="24.75" customHeight="1">
      <c r="A22" s="1291"/>
      <c r="B22" s="1513" t="s">
        <v>313</v>
      </c>
      <c r="C22" s="1189"/>
      <c r="D22" s="1190"/>
      <c r="E22" s="1190"/>
      <c r="F22" s="1190"/>
      <c r="G22" s="1191"/>
      <c r="H22" s="1517" t="s">
        <v>818</v>
      </c>
      <c r="I22" s="1028" t="str">
        <f t="shared" ref="I22" si="4">IF(J22="","",IF(DATEDIF(J22,$AI$4,"Y")&lt;45,"年×",DATEDIF(J22,$AI$4,"Y")))</f>
        <v/>
      </c>
      <c r="J22" s="1525"/>
      <c r="K22" s="1526"/>
      <c r="L22" s="1526"/>
      <c r="M22" s="1527"/>
      <c r="N22" s="1496" t="s">
        <v>172</v>
      </c>
      <c r="O22" s="1497"/>
      <c r="P22" s="949"/>
      <c r="Q22" s="949"/>
      <c r="R22" s="949"/>
      <c r="S22" s="949"/>
      <c r="T22" s="949"/>
      <c r="U22" s="949"/>
      <c r="V22" s="950"/>
      <c r="W22" s="1282" t="s">
        <v>141</v>
      </c>
      <c r="X22" s="1283"/>
      <c r="Y22" s="1043"/>
      <c r="Z22" s="1043"/>
      <c r="AA22" s="1043"/>
      <c r="AB22" s="1043"/>
      <c r="AC22" s="1043"/>
      <c r="AD22" s="1043"/>
      <c r="AE22" s="1043"/>
      <c r="AF22" s="1044"/>
    </row>
    <row r="23" spans="1:34" s="75" customFormat="1" ht="24.75" customHeight="1">
      <c r="A23" s="1174"/>
      <c r="B23" s="1514"/>
      <c r="C23" s="1183"/>
      <c r="D23" s="1184"/>
      <c r="E23" s="1184"/>
      <c r="F23" s="1184"/>
      <c r="G23" s="1185"/>
      <c r="H23" s="1518"/>
      <c r="I23" s="1029"/>
      <c r="J23" s="1528"/>
      <c r="K23" s="1529"/>
      <c r="L23" s="1529"/>
      <c r="M23" s="1530"/>
      <c r="N23" s="1498"/>
      <c r="O23" s="1499"/>
      <c r="P23" s="951"/>
      <c r="Q23" s="951"/>
      <c r="R23" s="951"/>
      <c r="S23" s="951"/>
      <c r="T23" s="951"/>
      <c r="U23" s="951"/>
      <c r="V23" s="952"/>
      <c r="W23" s="1346" t="s">
        <v>855</v>
      </c>
      <c r="X23" s="1347"/>
      <c r="Y23" s="1045"/>
      <c r="Z23" s="1045"/>
      <c r="AA23" s="1045"/>
      <c r="AB23" s="1045"/>
      <c r="AC23" s="1045"/>
      <c r="AD23" s="1045"/>
      <c r="AE23" s="1045"/>
      <c r="AF23" s="1046"/>
    </row>
    <row r="24" spans="1:34" s="141" customFormat="1" ht="24.75" customHeight="1">
      <c r="A24" s="448" t="s">
        <v>316</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140"/>
    </row>
    <row r="25" spans="1:34" s="75" customFormat="1" ht="24.75" customHeight="1">
      <c r="A25" s="913" t="s">
        <v>310</v>
      </c>
      <c r="B25" s="900"/>
      <c r="C25" s="913" t="s">
        <v>155</v>
      </c>
      <c r="D25" s="914"/>
      <c r="E25" s="914"/>
      <c r="F25" s="914"/>
      <c r="G25" s="914"/>
      <c r="H25" s="1086" t="s">
        <v>295</v>
      </c>
      <c r="I25" s="1086" t="s">
        <v>216</v>
      </c>
      <c r="J25" s="913" t="s">
        <v>188</v>
      </c>
      <c r="K25" s="914"/>
      <c r="L25" s="914"/>
      <c r="M25" s="900"/>
      <c r="N25" s="913" t="s">
        <v>667</v>
      </c>
      <c r="O25" s="914"/>
      <c r="P25" s="914"/>
      <c r="Q25" s="914"/>
      <c r="R25" s="914"/>
      <c r="S25" s="914"/>
      <c r="T25" s="914"/>
      <c r="U25" s="914"/>
      <c r="V25" s="900"/>
      <c r="W25" s="1067" t="s">
        <v>756</v>
      </c>
      <c r="X25" s="1068"/>
      <c r="Y25" s="1068"/>
      <c r="Z25" s="1068"/>
      <c r="AA25" s="1068"/>
      <c r="AB25" s="1068"/>
      <c r="AC25" s="1068"/>
      <c r="AD25" s="1068"/>
      <c r="AE25" s="1068"/>
      <c r="AF25" s="1069"/>
    </row>
    <row r="26" spans="1:34" s="75" customFormat="1" ht="24.75" customHeight="1">
      <c r="A26" s="1065"/>
      <c r="B26" s="901"/>
      <c r="C26" s="1065"/>
      <c r="D26" s="1066"/>
      <c r="E26" s="1066"/>
      <c r="F26" s="1066"/>
      <c r="G26" s="1066"/>
      <c r="H26" s="1087"/>
      <c r="I26" s="1087"/>
      <c r="J26" s="1536" t="s">
        <v>300</v>
      </c>
      <c r="K26" s="1537"/>
      <c r="L26" s="1537"/>
      <c r="M26" s="1538"/>
      <c r="N26" s="1065"/>
      <c r="O26" s="1066"/>
      <c r="P26" s="1066"/>
      <c r="Q26" s="1066"/>
      <c r="R26" s="1066"/>
      <c r="S26" s="1066"/>
      <c r="T26" s="1066"/>
      <c r="U26" s="1066"/>
      <c r="V26" s="901"/>
      <c r="W26" s="1065" t="s">
        <v>275</v>
      </c>
      <c r="X26" s="1066"/>
      <c r="Y26" s="1066"/>
      <c r="Z26" s="1066"/>
      <c r="AA26" s="1066"/>
      <c r="AB26" s="1066"/>
      <c r="AC26" s="1066"/>
      <c r="AD26" s="1066"/>
      <c r="AE26" s="1066"/>
      <c r="AF26" s="901"/>
    </row>
    <row r="27" spans="1:34" s="75" customFormat="1" ht="24.75" customHeight="1">
      <c r="A27" s="1519" t="s">
        <v>315</v>
      </c>
      <c r="B27" s="1096"/>
      <c r="C27" s="1189"/>
      <c r="D27" s="1190"/>
      <c r="E27" s="1190"/>
      <c r="F27" s="1190"/>
      <c r="G27" s="1191"/>
      <c r="H27" s="1522"/>
      <c r="I27" s="1291" t="str">
        <f>IF(H27="","",IF(H27="男",IF(AH27&gt;59,AH27,"年☓"),IF(H27="女",IF(AH27&gt;49,AH27,"年☓"))))</f>
        <v/>
      </c>
      <c r="J27" s="1425"/>
      <c r="K27" s="1426"/>
      <c r="L27" s="1426"/>
      <c r="M27" s="1427"/>
      <c r="N27" s="1496" t="s">
        <v>172</v>
      </c>
      <c r="O27" s="1497"/>
      <c r="P27" s="949"/>
      <c r="Q27" s="949"/>
      <c r="R27" s="949"/>
      <c r="S27" s="949"/>
      <c r="T27" s="949"/>
      <c r="U27" s="949"/>
      <c r="V27" s="950"/>
      <c r="W27" s="1282" t="s">
        <v>141</v>
      </c>
      <c r="X27" s="1283"/>
      <c r="Y27" s="1043"/>
      <c r="Z27" s="1043"/>
      <c r="AA27" s="1043"/>
      <c r="AB27" s="1043"/>
      <c r="AC27" s="1043"/>
      <c r="AD27" s="1043"/>
      <c r="AE27" s="1043"/>
      <c r="AF27" s="1044"/>
      <c r="AH27" s="75" t="str">
        <f>IF(J27="","",DATEDIF(J27,$AI$4,"Y"))</f>
        <v/>
      </c>
    </row>
    <row r="28" spans="1:34" s="75" customFormat="1" ht="24.75" customHeight="1">
      <c r="A28" s="1520"/>
      <c r="B28" s="1188"/>
      <c r="C28" s="1183"/>
      <c r="D28" s="1184"/>
      <c r="E28" s="1184"/>
      <c r="F28" s="1184"/>
      <c r="G28" s="1185"/>
      <c r="H28" s="1523"/>
      <c r="I28" s="1174"/>
      <c r="J28" s="1428"/>
      <c r="K28" s="1429"/>
      <c r="L28" s="1429"/>
      <c r="M28" s="1430"/>
      <c r="N28" s="1498"/>
      <c r="O28" s="1499"/>
      <c r="P28" s="951"/>
      <c r="Q28" s="951"/>
      <c r="R28" s="951"/>
      <c r="S28" s="951"/>
      <c r="T28" s="951"/>
      <c r="U28" s="951"/>
      <c r="V28" s="952"/>
      <c r="W28" s="1471" t="s">
        <v>855</v>
      </c>
      <c r="X28" s="1472"/>
      <c r="Y28" s="1533"/>
      <c r="Z28" s="1533"/>
      <c r="AA28" s="1533"/>
      <c r="AB28" s="1533"/>
      <c r="AC28" s="1533"/>
      <c r="AD28" s="1533"/>
      <c r="AE28" s="1533"/>
      <c r="AF28" s="1534"/>
    </row>
    <row r="29" spans="1:34" s="75" customFormat="1" ht="24.75" customHeight="1">
      <c r="A29" s="1520"/>
      <c r="B29" s="1188"/>
      <c r="C29" s="1180"/>
      <c r="D29" s="1181"/>
      <c r="E29" s="1181"/>
      <c r="F29" s="1181"/>
      <c r="G29" s="1182"/>
      <c r="H29" s="1524"/>
      <c r="I29" s="1291" t="str">
        <f>IF(H29="","",IF(H29="男",IF(AH29&gt;59,AH29,"年☓"),IF(H29="女",IF(AH29&gt;49,AH29,"年☓"))))</f>
        <v/>
      </c>
      <c r="J29" s="1425"/>
      <c r="K29" s="1426"/>
      <c r="L29" s="1426"/>
      <c r="M29" s="1427"/>
      <c r="N29" s="1496" t="s">
        <v>172</v>
      </c>
      <c r="O29" s="1497"/>
      <c r="P29" s="949"/>
      <c r="Q29" s="949"/>
      <c r="R29" s="949"/>
      <c r="S29" s="949"/>
      <c r="T29" s="949"/>
      <c r="U29" s="949"/>
      <c r="V29" s="950"/>
      <c r="W29" s="1282" t="s">
        <v>141</v>
      </c>
      <c r="X29" s="1283"/>
      <c r="Y29" s="1043"/>
      <c r="Z29" s="1043"/>
      <c r="AA29" s="1043"/>
      <c r="AB29" s="1043"/>
      <c r="AC29" s="1043"/>
      <c r="AD29" s="1043"/>
      <c r="AE29" s="1043"/>
      <c r="AF29" s="1044"/>
      <c r="AH29" s="75" t="str">
        <f t="shared" ref="AH29" si="5">IF(J29="","",DATEDIF(J29,$AI$4,"Y"))</f>
        <v/>
      </c>
    </row>
    <row r="30" spans="1:34" s="75" customFormat="1" ht="24.75" customHeight="1">
      <c r="A30" s="1520"/>
      <c r="B30" s="1097"/>
      <c r="C30" s="1183"/>
      <c r="D30" s="1184"/>
      <c r="E30" s="1184"/>
      <c r="F30" s="1184"/>
      <c r="G30" s="1185"/>
      <c r="H30" s="1523"/>
      <c r="I30" s="1174"/>
      <c r="J30" s="1428"/>
      <c r="K30" s="1429"/>
      <c r="L30" s="1429"/>
      <c r="M30" s="1430"/>
      <c r="N30" s="1498"/>
      <c r="O30" s="1499"/>
      <c r="P30" s="951"/>
      <c r="Q30" s="951"/>
      <c r="R30" s="951"/>
      <c r="S30" s="951"/>
      <c r="T30" s="951"/>
      <c r="U30" s="951"/>
      <c r="V30" s="952"/>
      <c r="W30" s="1471" t="s">
        <v>855</v>
      </c>
      <c r="X30" s="1472"/>
      <c r="Y30" s="1533"/>
      <c r="Z30" s="1533"/>
      <c r="AA30" s="1533"/>
      <c r="AB30" s="1533"/>
      <c r="AC30" s="1533"/>
      <c r="AD30" s="1533"/>
      <c r="AE30" s="1533"/>
      <c r="AF30" s="1534"/>
    </row>
    <row r="31" spans="1:34" s="75" customFormat="1" ht="24.75" customHeight="1">
      <c r="A31" s="1520"/>
      <c r="B31" s="1513" t="s">
        <v>520</v>
      </c>
      <c r="C31" s="1180"/>
      <c r="D31" s="1181"/>
      <c r="E31" s="1181"/>
      <c r="F31" s="1181"/>
      <c r="G31" s="1182"/>
      <c r="H31" s="1524"/>
      <c r="I31" s="1291" t="str">
        <f>IF(H31="","",IF(H31="男",IF(AH31&gt;59,AH31,"年☓"),IF(H31="女",IF(AH31&gt;49,AH31,"年☓"))))</f>
        <v/>
      </c>
      <c r="J31" s="1425"/>
      <c r="K31" s="1426"/>
      <c r="L31" s="1426"/>
      <c r="M31" s="1427"/>
      <c r="N31" s="1496" t="s">
        <v>172</v>
      </c>
      <c r="O31" s="1497"/>
      <c r="P31" s="949"/>
      <c r="Q31" s="949"/>
      <c r="R31" s="949"/>
      <c r="S31" s="949"/>
      <c r="T31" s="949"/>
      <c r="U31" s="949"/>
      <c r="V31" s="950"/>
      <c r="W31" s="1282" t="s">
        <v>141</v>
      </c>
      <c r="X31" s="1283"/>
      <c r="Y31" s="1043"/>
      <c r="Z31" s="1043"/>
      <c r="AA31" s="1043"/>
      <c r="AB31" s="1043"/>
      <c r="AC31" s="1043"/>
      <c r="AD31" s="1043"/>
      <c r="AE31" s="1043"/>
      <c r="AF31" s="1044"/>
      <c r="AH31" s="75" t="str">
        <f t="shared" ref="AH31" si="6">IF(J31="","",DATEDIF(J31,$AI$4,"Y"))</f>
        <v/>
      </c>
    </row>
    <row r="32" spans="1:34" s="75" customFormat="1" ht="24.75" customHeight="1">
      <c r="A32" s="1521"/>
      <c r="B32" s="1514"/>
      <c r="C32" s="1183"/>
      <c r="D32" s="1184"/>
      <c r="E32" s="1184"/>
      <c r="F32" s="1184"/>
      <c r="G32" s="1185"/>
      <c r="H32" s="1523"/>
      <c r="I32" s="1174"/>
      <c r="J32" s="1428"/>
      <c r="K32" s="1429"/>
      <c r="L32" s="1429"/>
      <c r="M32" s="1430"/>
      <c r="N32" s="1498"/>
      <c r="O32" s="1499"/>
      <c r="P32" s="951"/>
      <c r="Q32" s="951"/>
      <c r="R32" s="951"/>
      <c r="S32" s="951"/>
      <c r="T32" s="951"/>
      <c r="U32" s="951"/>
      <c r="V32" s="952"/>
      <c r="W32" s="1471" t="s">
        <v>855</v>
      </c>
      <c r="X32" s="1472"/>
      <c r="Y32" s="1533"/>
      <c r="Z32" s="1533"/>
      <c r="AA32" s="1533"/>
      <c r="AB32" s="1533"/>
      <c r="AC32" s="1533"/>
      <c r="AD32" s="1533"/>
      <c r="AE32" s="1533"/>
      <c r="AF32" s="1534"/>
    </row>
    <row r="33" spans="1:32" s="75" customFormat="1" ht="24.75" customHeight="1">
      <c r="A33" s="142"/>
      <c r="B33" s="221"/>
      <c r="C33" s="221"/>
      <c r="D33" s="221"/>
      <c r="E33" s="221"/>
      <c r="F33" s="221"/>
      <c r="G33" s="221"/>
      <c r="H33" s="221"/>
      <c r="I33" s="548"/>
      <c r="J33" s="194"/>
      <c r="K33" s="194"/>
      <c r="L33" s="194"/>
      <c r="M33" s="194"/>
      <c r="N33" s="126"/>
      <c r="O33" s="126"/>
      <c r="P33" s="222"/>
      <c r="Q33" s="222"/>
      <c r="R33" s="1543" t="s">
        <v>721</v>
      </c>
      <c r="S33" s="671"/>
      <c r="T33" s="671"/>
      <c r="U33" s="671"/>
      <c r="V33" s="671"/>
      <c r="W33" s="671"/>
      <c r="X33" s="671"/>
      <c r="Y33" s="671"/>
      <c r="Z33" s="671"/>
      <c r="AA33" s="671"/>
      <c r="AB33" s="1544"/>
      <c r="AC33" s="1545"/>
      <c r="AD33" s="1545"/>
      <c r="AE33" s="1545"/>
      <c r="AF33" s="536" t="s">
        <v>461</v>
      </c>
    </row>
    <row r="34" spans="1:32" s="75" customFormat="1" ht="16.5" customHeight="1">
      <c r="A34" s="60"/>
      <c r="B34" s="60"/>
      <c r="C34" s="60"/>
      <c r="D34" s="60" t="s">
        <v>320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76"/>
    </row>
    <row r="35" spans="1:32" s="75" customFormat="1" ht="18" customHeight="1">
      <c r="A35" s="60"/>
      <c r="B35" s="539" t="s">
        <v>319</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row>
    <row r="36" spans="1:32" s="75" customFormat="1" ht="18" customHeight="1">
      <c r="A36" s="60"/>
      <c r="B36" s="539" t="s">
        <v>668</v>
      </c>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row>
    <row r="37" spans="1:32" s="75" customFormat="1" ht="18" customHeight="1">
      <c r="A37" s="60"/>
      <c r="B37" s="539" t="s">
        <v>332</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row>
    <row r="38" spans="1:32" s="75" customFormat="1" ht="18" customHeight="1">
      <c r="A38" s="60"/>
      <c r="B38" s="539" t="s">
        <v>917</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1:32" s="75" customFormat="1" ht="18" customHeight="1">
      <c r="A39" s="60"/>
      <c r="B39" s="539" t="s">
        <v>643</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76"/>
    </row>
    <row r="40" spans="1:32" s="75" customFormat="1" ht="18" customHeight="1">
      <c r="A40" s="60"/>
      <c r="B40" s="539" t="s">
        <v>644</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76"/>
    </row>
    <row r="41" spans="1:32" s="75" customFormat="1" ht="18" customHeight="1">
      <c r="A41" s="60"/>
      <c r="B41" s="539" t="s">
        <v>735</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76"/>
    </row>
    <row r="42" spans="1:32" s="75" customFormat="1" ht="18"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76"/>
    </row>
    <row r="43" spans="1:32" s="75" customFormat="1" ht="23.25" customHeight="1">
      <c r="A43" s="76"/>
      <c r="B43" s="76"/>
      <c r="C43" s="76"/>
      <c r="E43" s="76" t="s">
        <v>303</v>
      </c>
      <c r="F43" s="60"/>
      <c r="G43" s="60"/>
      <c r="H43" s="60"/>
      <c r="I43" s="60"/>
      <c r="J43" s="60"/>
      <c r="K43" s="60"/>
      <c r="L43" s="60"/>
      <c r="M43" s="76"/>
      <c r="N43" s="76"/>
      <c r="O43" s="76"/>
      <c r="P43" s="76"/>
      <c r="Q43" s="76"/>
      <c r="R43" s="76"/>
      <c r="S43" s="76"/>
      <c r="T43" s="76"/>
      <c r="U43" s="76"/>
      <c r="V43" s="76"/>
      <c r="W43" s="76"/>
      <c r="X43" s="76"/>
      <c r="Y43" s="76"/>
      <c r="Z43" s="76"/>
      <c r="AA43" s="76"/>
      <c r="AB43" s="76"/>
      <c r="AC43" s="76"/>
      <c r="AD43" s="76"/>
      <c r="AE43" s="60"/>
      <c r="AF43" s="76"/>
    </row>
    <row r="44" spans="1:32" s="75" customFormat="1" ht="23.25" customHeight="1">
      <c r="A44" s="668" t="s">
        <v>134</v>
      </c>
      <c r="B44" s="669"/>
      <c r="C44" s="670"/>
      <c r="D44" s="76"/>
      <c r="E44" s="107" t="s">
        <v>302</v>
      </c>
      <c r="F44" s="76"/>
      <c r="G44" s="76"/>
      <c r="H44" s="76"/>
      <c r="I44" s="76"/>
      <c r="J44" s="76"/>
      <c r="K44" s="76"/>
      <c r="L44" s="76"/>
      <c r="M44" s="76"/>
      <c r="N44" s="76"/>
      <c r="O44" s="76"/>
      <c r="P44" s="76"/>
      <c r="Q44" s="76"/>
      <c r="R44" s="76"/>
      <c r="S44" s="76"/>
      <c r="T44" s="76"/>
      <c r="U44" s="76"/>
      <c r="V44" s="76"/>
      <c r="W44" s="76"/>
      <c r="X44" s="75" t="s">
        <v>856</v>
      </c>
      <c r="Y44" s="76"/>
      <c r="Z44" s="1333"/>
      <c r="AA44" s="1333"/>
      <c r="AB44" s="76" t="s">
        <v>200</v>
      </c>
      <c r="AC44" s="1333"/>
      <c r="AD44" s="1333"/>
      <c r="AE44" s="60" t="s">
        <v>201</v>
      </c>
      <c r="AF44" s="76"/>
    </row>
    <row r="45" spans="1:32" s="75" customFormat="1" ht="15.75" customHeight="1">
      <c r="A45" s="1504"/>
      <c r="B45" s="1505"/>
      <c r="C45" s="1506"/>
      <c r="D45" s="76"/>
      <c r="E45" s="76"/>
      <c r="F45" s="76" t="s">
        <v>457</v>
      </c>
      <c r="H45" s="76"/>
      <c r="I45" s="76"/>
      <c r="J45" s="60"/>
      <c r="K45" s="76"/>
      <c r="L45" s="76"/>
      <c r="M45" s="76"/>
      <c r="N45" s="76"/>
      <c r="O45" s="76"/>
      <c r="P45" s="76"/>
      <c r="Q45" s="76"/>
      <c r="R45" s="76"/>
      <c r="S45" s="76"/>
      <c r="T45" s="76"/>
      <c r="U45" s="76"/>
      <c r="V45" s="76"/>
      <c r="W45" s="76"/>
      <c r="X45" s="76"/>
      <c r="Y45" s="76"/>
      <c r="Z45" s="76"/>
      <c r="AA45" s="76"/>
      <c r="AB45" s="76"/>
      <c r="AC45" s="76"/>
      <c r="AD45" s="76"/>
      <c r="AE45" s="60"/>
      <c r="AF45" s="76"/>
    </row>
    <row r="46" spans="1:32" s="75" customFormat="1" ht="12" customHeight="1">
      <c r="A46" s="1507"/>
      <c r="B46" s="1508"/>
      <c r="C46" s="1509"/>
      <c r="D46" s="220"/>
      <c r="E46" s="60"/>
      <c r="F46" s="60"/>
      <c r="G46" s="220"/>
      <c r="H46" s="220"/>
      <c r="I46" s="60"/>
      <c r="J46" s="60"/>
      <c r="K46" s="60"/>
      <c r="L46" s="60"/>
      <c r="M46" s="60"/>
      <c r="N46" s="60"/>
      <c r="O46" s="60"/>
      <c r="P46" s="60"/>
      <c r="Q46" s="60"/>
      <c r="R46" s="60"/>
      <c r="S46" s="60"/>
      <c r="T46" s="60"/>
      <c r="U46" s="60"/>
      <c r="V46" s="60"/>
      <c r="W46" s="539"/>
      <c r="X46" s="539"/>
      <c r="Y46" s="60"/>
      <c r="Z46" s="60"/>
      <c r="AA46" s="60"/>
      <c r="AB46" s="60"/>
      <c r="AC46" s="60"/>
      <c r="AD46" s="60"/>
      <c r="AE46" s="60"/>
      <c r="AF46" s="76"/>
    </row>
    <row r="47" spans="1:32" s="75" customFormat="1" ht="36.75" customHeight="1">
      <c r="A47" s="1510"/>
      <c r="B47" s="1511"/>
      <c r="C47" s="1512"/>
      <c r="D47" s="1186" t="s">
        <v>738</v>
      </c>
      <c r="E47" s="1155"/>
      <c r="F47" s="1155"/>
      <c r="G47" s="1155"/>
      <c r="H47" s="1155"/>
      <c r="I47" s="1465" t="s">
        <v>567</v>
      </c>
      <c r="J47" s="1542"/>
      <c r="K47" s="1542"/>
      <c r="L47" s="1542"/>
      <c r="M47" s="1542"/>
      <c r="N47" s="60"/>
      <c r="O47" s="1116" t="s">
        <v>133</v>
      </c>
      <c r="P47" s="1116"/>
      <c r="Q47" s="1116"/>
      <c r="R47" s="1116"/>
      <c r="S47" s="1116"/>
      <c r="T47" s="1115" t="s">
        <v>739</v>
      </c>
      <c r="U47" s="1115"/>
      <c r="V47" s="1115"/>
      <c r="W47" s="1115"/>
      <c r="X47" s="1115"/>
      <c r="Y47" s="1115"/>
      <c r="Z47" s="1115"/>
      <c r="AA47" s="1115"/>
      <c r="AB47" s="1115"/>
      <c r="AC47" s="1115"/>
      <c r="AD47" s="60" t="s">
        <v>132</v>
      </c>
      <c r="AE47" s="60"/>
      <c r="AF47" s="76"/>
    </row>
    <row r="48" spans="1:32" s="75" customFormat="1" ht="23.25" customHeight="1">
      <c r="A48" s="60"/>
      <c r="B48" s="60"/>
      <c r="C48" s="22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76"/>
    </row>
    <row r="49" spans="1:32" s="75" customFormat="1" ht="23.2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76"/>
    </row>
    <row r="50" spans="1:32" s="75" customFormat="1" ht="23.2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76"/>
    </row>
    <row r="51" spans="1:32" s="75" customFormat="1" ht="23.2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76"/>
    </row>
    <row r="52" spans="1:32" s="75" customFormat="1" ht="23.2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76"/>
    </row>
    <row r="53" spans="1:32" s="187" customFormat="1" ht="23.2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row>
    <row r="54" spans="1:32" ht="23.25" customHeight="1"/>
    <row r="55" spans="1:32" ht="23.25" customHeight="1"/>
    <row r="56" spans="1:32" ht="23.25" customHeight="1"/>
    <row r="57" spans="1:32" ht="23.25" customHeight="1"/>
    <row r="58" spans="1:32" ht="23.25" customHeight="1"/>
    <row r="59" spans="1:32" ht="23.25" customHeight="1"/>
    <row r="60" spans="1:32" ht="23.25" customHeight="1"/>
    <row r="61" spans="1:32" ht="23.25" customHeight="1"/>
    <row r="62" spans="1:32" ht="23.25" customHeight="1"/>
    <row r="63" spans="1:32" ht="23.25" customHeight="1"/>
    <row r="64" spans="1:32" s="39" customFormat="1" ht="23.2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39" customFormat="1" ht="23.2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7" customFormat="1" ht="23.2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5"/>
    </row>
    <row r="67" spans="1:32" s="39" customFormat="1" ht="23.2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39" customFormat="1" ht="23.2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39" customFormat="1" ht="23.2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39" customFormat="1" ht="23.2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39" customFormat="1" ht="23.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39" customFormat="1" ht="23.2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39" customFormat="1" ht="23.2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39" customFormat="1" ht="23.2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39" customFormat="1" ht="23.2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39" customFormat="1" ht="23.2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39" customFormat="1" ht="23.2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39" customFormat="1" ht="23.2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39" customFormat="1" ht="23.2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39" customFormat="1" ht="23.2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39" customFormat="1" ht="23.2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39" customFormat="1" ht="23.2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39" customFormat="1" ht="23.2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39" customFormat="1" ht="23.2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39" customFormat="1" ht="23.2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39" customFormat="1" ht="23.2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39" customFormat="1" ht="23.2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39" customFormat="1" ht="23.2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39" customFormat="1" ht="23.2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39" customFormat="1" ht="23.2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39" customFormat="1" ht="23.2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39" customFormat="1" ht="23.2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39" customFormat="1" ht="23.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39" customFormat="1" ht="23.2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39" customFormat="1" ht="4.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39" customFormat="1" ht="1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39" customFormat="1" ht="4.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39" customFormat="1" ht="4.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39" customFormat="1"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39" customFormat="1"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39" customFormat="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02" spans="1:32" s="39" customFormat="1"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3"/>
    </row>
    <row r="103" spans="1:32" s="39" customFormat="1" ht="6.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3"/>
    </row>
    <row r="104" spans="1:32" s="39" customFormat="1"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3"/>
    </row>
    <row r="105" spans="1:32" s="39" customFormat="1"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3"/>
    </row>
    <row r="106" spans="1:32" ht="12.75" customHeight="1"/>
    <row r="107" spans="1:32" ht="5.25" customHeight="1"/>
    <row r="108" spans="1:32" ht="12.75" customHeight="1"/>
    <row r="109" spans="1:32" ht="27" customHeight="1"/>
    <row r="110" spans="1:32" ht="13.5" customHeight="1"/>
    <row r="111" spans="1:32" ht="44.25" customHeight="1"/>
    <row r="112" spans="1:32" ht="13.5" customHeight="1"/>
    <row r="113" spans="1:32" ht="12.75" customHeight="1"/>
    <row r="114" spans="1:32" ht="12.75" customHeight="1"/>
    <row r="115" spans="1:32"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row>
    <row r="116" spans="1:32"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row>
  </sheetData>
  <sheetProtection password="DA3F" sheet="1" scenarios="1" formatCells="0" formatColumns="0" formatRows="0" selectLockedCells="1"/>
  <mergeCells count="151">
    <mergeCell ref="W17:X17"/>
    <mergeCell ref="Y17:AF17"/>
    <mergeCell ref="W19:X19"/>
    <mergeCell ref="Y19:AF19"/>
    <mergeCell ref="W5:X6"/>
    <mergeCell ref="Y5:AF6"/>
    <mergeCell ref="Y12:AF12"/>
    <mergeCell ref="W14:X14"/>
    <mergeCell ref="W16:X16"/>
    <mergeCell ref="Y16:AF16"/>
    <mergeCell ref="W7:X7"/>
    <mergeCell ref="Y7:AF7"/>
    <mergeCell ref="W13:X13"/>
    <mergeCell ref="Y13:AF13"/>
    <mergeCell ref="W15:X15"/>
    <mergeCell ref="Y15:AF15"/>
    <mergeCell ref="Y27:AF27"/>
    <mergeCell ref="D47:H47"/>
    <mergeCell ref="I47:M47"/>
    <mergeCell ref="AC44:AD44"/>
    <mergeCell ref="Z44:AA44"/>
    <mergeCell ref="R33:AA33"/>
    <mergeCell ref="AB33:AE33"/>
    <mergeCell ref="W29:X29"/>
    <mergeCell ref="Y29:AF29"/>
    <mergeCell ref="W31:X31"/>
    <mergeCell ref="Y31:AF31"/>
    <mergeCell ref="W30:X30"/>
    <mergeCell ref="Y30:AF30"/>
    <mergeCell ref="W32:X32"/>
    <mergeCell ref="Y32:AF32"/>
    <mergeCell ref="N31:O32"/>
    <mergeCell ref="P31:V32"/>
    <mergeCell ref="N29:O30"/>
    <mergeCell ref="P29:V30"/>
    <mergeCell ref="W28:X28"/>
    <mergeCell ref="Y28:AF28"/>
    <mergeCell ref="N27:O28"/>
    <mergeCell ref="P27:V28"/>
    <mergeCell ref="B31:B32"/>
    <mergeCell ref="B27:B28"/>
    <mergeCell ref="B29:B30"/>
    <mergeCell ref="A1:AA1"/>
    <mergeCell ref="C3:G4"/>
    <mergeCell ref="H3:H4"/>
    <mergeCell ref="I3:I4"/>
    <mergeCell ref="J3:M3"/>
    <mergeCell ref="N3:V4"/>
    <mergeCell ref="W3:AF3"/>
    <mergeCell ref="J4:M4"/>
    <mergeCell ref="A5:B7"/>
    <mergeCell ref="C5:G7"/>
    <mergeCell ref="H5:H7"/>
    <mergeCell ref="I5:I7"/>
    <mergeCell ref="J5:M7"/>
    <mergeCell ref="W18:X18"/>
    <mergeCell ref="Y18:AF18"/>
    <mergeCell ref="C10:G11"/>
    <mergeCell ref="Y14:AF14"/>
    <mergeCell ref="W21:X21"/>
    <mergeCell ref="Y20:AF20"/>
    <mergeCell ref="Y22:AF22"/>
    <mergeCell ref="W27:X27"/>
    <mergeCell ref="A10:B11"/>
    <mergeCell ref="B12:B15"/>
    <mergeCell ref="B16:B19"/>
    <mergeCell ref="C18:G19"/>
    <mergeCell ref="H18:H19"/>
    <mergeCell ref="I18:I19"/>
    <mergeCell ref="I10:I11"/>
    <mergeCell ref="P16:V17"/>
    <mergeCell ref="I12:I13"/>
    <mergeCell ref="C14:G15"/>
    <mergeCell ref="H14:H15"/>
    <mergeCell ref="I14:I15"/>
    <mergeCell ref="C16:G17"/>
    <mergeCell ref="H16:H17"/>
    <mergeCell ref="I16:I17"/>
    <mergeCell ref="J16:M17"/>
    <mergeCell ref="P12:V13"/>
    <mergeCell ref="N14:O15"/>
    <mergeCell ref="P14:V15"/>
    <mergeCell ref="N16:O17"/>
    <mergeCell ref="H10:H11"/>
    <mergeCell ref="A12:A23"/>
    <mergeCell ref="N18:O19"/>
    <mergeCell ref="P18:V19"/>
    <mergeCell ref="C12:G13"/>
    <mergeCell ref="H12:H13"/>
    <mergeCell ref="N10:V11"/>
    <mergeCell ref="J11:M11"/>
    <mergeCell ref="P20:V21"/>
    <mergeCell ref="N22:O23"/>
    <mergeCell ref="P22:V23"/>
    <mergeCell ref="I31:I32"/>
    <mergeCell ref="J31:M32"/>
    <mergeCell ref="C25:G26"/>
    <mergeCell ref="H25:H26"/>
    <mergeCell ref="I25:I26"/>
    <mergeCell ref="J26:M26"/>
    <mergeCell ref="J22:M23"/>
    <mergeCell ref="N12:O13"/>
    <mergeCell ref="N20:O21"/>
    <mergeCell ref="AA2:AB2"/>
    <mergeCell ref="W10:AF10"/>
    <mergeCell ref="J18:M19"/>
    <mergeCell ref="AC2:AE2"/>
    <mergeCell ref="J25:M25"/>
    <mergeCell ref="N25:V26"/>
    <mergeCell ref="W25:AF25"/>
    <mergeCell ref="J10:M10"/>
    <mergeCell ref="P7:V7"/>
    <mergeCell ref="P5:V6"/>
    <mergeCell ref="N5:O6"/>
    <mergeCell ref="N7:O7"/>
    <mergeCell ref="J20:M21"/>
    <mergeCell ref="W20:X20"/>
    <mergeCell ref="J12:M13"/>
    <mergeCell ref="J14:M15"/>
    <mergeCell ref="W11:AF11"/>
    <mergeCell ref="W12:X12"/>
    <mergeCell ref="W22:X22"/>
    <mergeCell ref="Y21:AF21"/>
    <mergeCell ref="W26:AF26"/>
    <mergeCell ref="W23:X23"/>
    <mergeCell ref="Y23:AF23"/>
    <mergeCell ref="W4:AF4"/>
    <mergeCell ref="A44:C44"/>
    <mergeCell ref="A45:C47"/>
    <mergeCell ref="O47:S47"/>
    <mergeCell ref="T47:AC47"/>
    <mergeCell ref="I22:I23"/>
    <mergeCell ref="B22:B23"/>
    <mergeCell ref="B20:B21"/>
    <mergeCell ref="C22:G23"/>
    <mergeCell ref="H22:H23"/>
    <mergeCell ref="C20:G21"/>
    <mergeCell ref="H20:H21"/>
    <mergeCell ref="I20:I21"/>
    <mergeCell ref="A25:B26"/>
    <mergeCell ref="A27:A32"/>
    <mergeCell ref="C27:G28"/>
    <mergeCell ref="H27:H28"/>
    <mergeCell ref="I27:I28"/>
    <mergeCell ref="J27:M28"/>
    <mergeCell ref="C29:G30"/>
    <mergeCell ref="H29:H30"/>
    <mergeCell ref="I29:I30"/>
    <mergeCell ref="J29:M30"/>
    <mergeCell ref="C31:G32"/>
    <mergeCell ref="H31:H32"/>
  </mergeCells>
  <phoneticPr fontId="3"/>
  <dataValidations count="1">
    <dataValidation type="list" allowBlank="1" showInputMessage="1" showErrorMessage="1" sqref="H5:H7 H27:H32">
      <formula1>"　,男,女"</formula1>
    </dataValidation>
  </dataValidations>
  <printOptions horizontalCentered="1"/>
  <pageMargins left="0.39370078740157483" right="0.39370078740157483" top="0.59055118110236227" bottom="0.39370078740157483" header="0.51181102362204722" footer="0.51181102362204722"/>
  <pageSetup paperSize="9" scale="81" fitToHeight="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103"/>
  <sheetViews>
    <sheetView showGridLines="0" view="pageBreakPreview" zoomScaleNormal="80" zoomScaleSheetLayoutView="100" workbookViewId="0">
      <selection activeCell="O13" sqref="O13:U14"/>
    </sheetView>
  </sheetViews>
  <sheetFormatPr defaultRowHeight="13.5"/>
  <cols>
    <col min="1" max="1" width="3.125" style="5" customWidth="1"/>
    <col min="2" max="6" width="4.375" style="5" customWidth="1"/>
    <col min="7" max="7" width="5.125" style="5" customWidth="1"/>
    <col min="8" max="8" width="3.75" style="5" customWidth="1"/>
    <col min="9" max="12" width="2.75" style="5" customWidth="1"/>
    <col min="13" max="23" width="3.875" style="5" customWidth="1"/>
    <col min="24" max="24" width="4.375" style="5" customWidth="1"/>
    <col min="25" max="29" width="3.875" style="5" customWidth="1"/>
    <col min="30" max="31" width="3.125" style="5" customWidth="1"/>
    <col min="32" max="16384" width="9" style="36"/>
  </cols>
  <sheetData>
    <row r="1" spans="1:34" ht="19.5" customHeight="1">
      <c r="A1" s="1412" t="s">
        <v>857</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1412"/>
      <c r="AC1" s="1412"/>
      <c r="AD1" s="1412"/>
    </row>
    <row r="2" spans="1:34" ht="12.75" customHeight="1">
      <c r="A2" s="958"/>
      <c r="B2" s="958"/>
      <c r="C2" s="958"/>
      <c r="D2" s="958"/>
      <c r="E2" s="958"/>
      <c r="F2" s="958"/>
      <c r="G2" s="958"/>
      <c r="H2" s="958"/>
      <c r="I2" s="958"/>
      <c r="J2" s="958"/>
      <c r="K2" s="958"/>
      <c r="L2" s="958"/>
      <c r="M2" s="958"/>
      <c r="N2" s="958"/>
      <c r="O2" s="958"/>
      <c r="P2" s="958"/>
      <c r="Q2" s="958"/>
      <c r="R2" s="958"/>
      <c r="S2" s="958"/>
      <c r="T2" s="958"/>
      <c r="U2" s="958"/>
      <c r="V2" s="958"/>
      <c r="W2" s="958"/>
      <c r="X2" s="958"/>
      <c r="Y2" s="958"/>
      <c r="Z2" s="958"/>
    </row>
    <row r="3" spans="1:34" ht="21" customHeight="1">
      <c r="Z3" s="1047" t="s">
        <v>322</v>
      </c>
      <c r="AA3" s="1048"/>
      <c r="AB3" s="1049" t="s">
        <v>180</v>
      </c>
      <c r="AC3" s="1050"/>
      <c r="AD3" s="1051"/>
      <c r="AE3" s="46"/>
      <c r="AF3" s="43"/>
    </row>
    <row r="4" spans="1:34" s="68" customFormat="1" ht="14.25" customHeight="1">
      <c r="A4" s="1415"/>
      <c r="B4" s="913" t="s">
        <v>155</v>
      </c>
      <c r="C4" s="914"/>
      <c r="D4" s="914"/>
      <c r="E4" s="914"/>
      <c r="F4" s="914"/>
      <c r="G4" s="1086" t="s">
        <v>295</v>
      </c>
      <c r="H4" s="1086" t="s">
        <v>216</v>
      </c>
      <c r="I4" s="913" t="s">
        <v>188</v>
      </c>
      <c r="J4" s="914"/>
      <c r="K4" s="914"/>
      <c r="L4" s="900"/>
      <c r="M4" s="913" t="s">
        <v>772</v>
      </c>
      <c r="N4" s="914"/>
      <c r="O4" s="914"/>
      <c r="P4" s="914"/>
      <c r="Q4" s="914"/>
      <c r="R4" s="914"/>
      <c r="S4" s="914"/>
      <c r="T4" s="914"/>
      <c r="U4" s="900"/>
      <c r="V4" s="1067" t="s">
        <v>756</v>
      </c>
      <c r="W4" s="1068"/>
      <c r="X4" s="1068"/>
      <c r="Y4" s="1068"/>
      <c r="Z4" s="1068"/>
      <c r="AA4" s="1068"/>
      <c r="AB4" s="1068"/>
      <c r="AC4" s="1068"/>
      <c r="AD4" s="1068"/>
      <c r="AE4" s="1069"/>
      <c r="AH4" s="68" t="s">
        <v>318</v>
      </c>
    </row>
    <row r="5" spans="1:34" s="75" customFormat="1" ht="12.75" customHeight="1" thickBot="1">
      <c r="A5" s="1416"/>
      <c r="B5" s="939"/>
      <c r="C5" s="940"/>
      <c r="D5" s="940"/>
      <c r="E5" s="940"/>
      <c r="F5" s="940"/>
      <c r="G5" s="1193"/>
      <c r="H5" s="1193"/>
      <c r="I5" s="1539" t="s">
        <v>300</v>
      </c>
      <c r="J5" s="1540"/>
      <c r="K5" s="1540"/>
      <c r="L5" s="1541"/>
      <c r="M5" s="939"/>
      <c r="N5" s="940"/>
      <c r="O5" s="940"/>
      <c r="P5" s="940"/>
      <c r="Q5" s="940"/>
      <c r="R5" s="940"/>
      <c r="S5" s="940"/>
      <c r="T5" s="940"/>
      <c r="U5" s="941"/>
      <c r="V5" s="1065" t="s">
        <v>275</v>
      </c>
      <c r="W5" s="1066"/>
      <c r="X5" s="1066"/>
      <c r="Y5" s="1066"/>
      <c r="Z5" s="1066"/>
      <c r="AA5" s="1066"/>
      <c r="AB5" s="1066"/>
      <c r="AC5" s="1066"/>
      <c r="AD5" s="1066"/>
      <c r="AE5" s="901"/>
      <c r="AH5" s="117">
        <v>43556</v>
      </c>
    </row>
    <row r="6" spans="1:34" s="75" customFormat="1" ht="16.5" customHeight="1" thickTop="1">
      <c r="A6" s="1486" t="s">
        <v>208</v>
      </c>
      <c r="B6" s="1207"/>
      <c r="C6" s="1208"/>
      <c r="D6" s="1208"/>
      <c r="E6" s="1208"/>
      <c r="F6" s="1209"/>
      <c r="G6" s="1550"/>
      <c r="H6" s="1322" t="str">
        <f>IF(I6="","",DATEDIF(I6,$AH$5,"Y"))</f>
        <v/>
      </c>
      <c r="I6" s="1561"/>
      <c r="J6" s="1562"/>
      <c r="K6" s="1562"/>
      <c r="L6" s="1563"/>
      <c r="M6" s="1431" t="s">
        <v>172</v>
      </c>
      <c r="N6" s="1432"/>
      <c r="O6" s="1369"/>
      <c r="P6" s="1369"/>
      <c r="Q6" s="1369"/>
      <c r="R6" s="1369"/>
      <c r="S6" s="1369"/>
      <c r="T6" s="1369"/>
      <c r="U6" s="1370"/>
      <c r="V6" s="1368" t="s">
        <v>141</v>
      </c>
      <c r="W6" s="1470"/>
      <c r="X6" s="1369"/>
      <c r="Y6" s="1369"/>
      <c r="Z6" s="1369"/>
      <c r="AA6" s="1369"/>
      <c r="AB6" s="1369"/>
      <c r="AC6" s="1369"/>
      <c r="AD6" s="1369"/>
      <c r="AE6" s="1370"/>
    </row>
    <row r="7" spans="1:34" s="74" customFormat="1" ht="16.5" customHeight="1">
      <c r="A7" s="1267"/>
      <c r="B7" s="1189"/>
      <c r="C7" s="1190"/>
      <c r="D7" s="1190"/>
      <c r="E7" s="1190"/>
      <c r="F7" s="1191"/>
      <c r="G7" s="1495"/>
      <c r="H7" s="1331"/>
      <c r="I7" s="1564"/>
      <c r="J7" s="1359"/>
      <c r="K7" s="1359"/>
      <c r="L7" s="1547"/>
      <c r="M7" s="1484"/>
      <c r="N7" s="1485"/>
      <c r="O7" s="1531"/>
      <c r="P7" s="1531"/>
      <c r="Q7" s="1531"/>
      <c r="R7" s="1531"/>
      <c r="S7" s="1531"/>
      <c r="T7" s="1531"/>
      <c r="U7" s="1532"/>
      <c r="V7" s="1471"/>
      <c r="W7" s="1472"/>
      <c r="X7" s="1473"/>
      <c r="Y7" s="1473"/>
      <c r="Z7" s="1473"/>
      <c r="AA7" s="1473"/>
      <c r="AB7" s="1473"/>
      <c r="AC7" s="1473"/>
      <c r="AD7" s="1473"/>
      <c r="AE7" s="1474"/>
    </row>
    <row r="8" spans="1:34" s="75" customFormat="1" ht="22.5" customHeight="1">
      <c r="A8" s="1087"/>
      <c r="B8" s="1183"/>
      <c r="C8" s="1184"/>
      <c r="D8" s="1184"/>
      <c r="E8" s="1184"/>
      <c r="F8" s="1185"/>
      <c r="G8" s="1494"/>
      <c r="H8" s="1029"/>
      <c r="I8" s="1548"/>
      <c r="J8" s="1360"/>
      <c r="K8" s="1360"/>
      <c r="L8" s="1549"/>
      <c r="M8" s="1065" t="s">
        <v>265</v>
      </c>
      <c r="N8" s="1066"/>
      <c r="O8" s="1451"/>
      <c r="P8" s="1451"/>
      <c r="Q8" s="1451"/>
      <c r="R8" s="1451"/>
      <c r="S8" s="1451"/>
      <c r="T8" s="1451"/>
      <c r="U8" s="1452"/>
      <c r="V8" s="1346" t="s">
        <v>837</v>
      </c>
      <c r="W8" s="1347"/>
      <c r="X8" s="1045"/>
      <c r="Y8" s="1045"/>
      <c r="Z8" s="1045"/>
      <c r="AA8" s="1045"/>
      <c r="AB8" s="1045"/>
      <c r="AC8" s="1045"/>
      <c r="AD8" s="1045"/>
      <c r="AE8" s="1046"/>
    </row>
    <row r="9" spans="1:34" s="75" customFormat="1" ht="12.7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row>
    <row r="10" spans="1:34" s="75" customFormat="1" ht="18" customHeight="1">
      <c r="A10" s="219"/>
      <c r="B10" s="219"/>
      <c r="C10" s="219"/>
      <c r="D10" s="219"/>
      <c r="E10" s="219"/>
      <c r="F10" s="219"/>
      <c r="H10" s="219"/>
      <c r="I10" s="219"/>
      <c r="K10" s="219"/>
      <c r="L10" s="219" t="s">
        <v>294</v>
      </c>
      <c r="N10" s="219"/>
      <c r="O10" s="219"/>
      <c r="P10" s="219"/>
      <c r="Q10" s="219"/>
      <c r="R10" s="219"/>
      <c r="S10" s="219"/>
      <c r="T10" s="219"/>
      <c r="U10" s="219"/>
      <c r="V10" s="219"/>
      <c r="W10" s="219"/>
      <c r="X10" s="219"/>
      <c r="Y10" s="219"/>
      <c r="Z10" s="219"/>
      <c r="AA10" s="219"/>
      <c r="AB10" s="219"/>
      <c r="AC10" s="219"/>
      <c r="AD10" s="219"/>
      <c r="AE10" s="219"/>
    </row>
    <row r="11" spans="1:34" s="75" customFormat="1" ht="12.75" customHeight="1">
      <c r="A11" s="95"/>
      <c r="B11" s="913" t="s">
        <v>155</v>
      </c>
      <c r="C11" s="914"/>
      <c r="D11" s="914"/>
      <c r="E11" s="914"/>
      <c r="F11" s="914"/>
      <c r="G11" s="1086" t="s">
        <v>295</v>
      </c>
      <c r="H11" s="1086" t="s">
        <v>216</v>
      </c>
      <c r="I11" s="913" t="s">
        <v>188</v>
      </c>
      <c r="J11" s="914"/>
      <c r="K11" s="914"/>
      <c r="L11" s="900"/>
      <c r="M11" s="913" t="s">
        <v>858</v>
      </c>
      <c r="N11" s="914"/>
      <c r="O11" s="914"/>
      <c r="P11" s="914"/>
      <c r="Q11" s="914"/>
      <c r="R11" s="914"/>
      <c r="S11" s="914"/>
      <c r="T11" s="914"/>
      <c r="U11" s="900"/>
      <c r="V11" s="1067" t="s">
        <v>756</v>
      </c>
      <c r="W11" s="1068"/>
      <c r="X11" s="1068"/>
      <c r="Y11" s="1068"/>
      <c r="Z11" s="1068"/>
      <c r="AA11" s="1068"/>
      <c r="AB11" s="1068"/>
      <c r="AC11" s="1068"/>
      <c r="AD11" s="1068"/>
      <c r="AE11" s="1069"/>
    </row>
    <row r="12" spans="1:34" s="75" customFormat="1" ht="16.5" customHeight="1">
      <c r="A12" s="143"/>
      <c r="B12" s="1065"/>
      <c r="C12" s="1066"/>
      <c r="D12" s="1066"/>
      <c r="E12" s="1066"/>
      <c r="F12" s="1066"/>
      <c r="G12" s="1087"/>
      <c r="H12" s="1087"/>
      <c r="I12" s="1536" t="s">
        <v>300</v>
      </c>
      <c r="J12" s="1537"/>
      <c r="K12" s="1537"/>
      <c r="L12" s="1538"/>
      <c r="M12" s="1065"/>
      <c r="N12" s="1066"/>
      <c r="O12" s="1066"/>
      <c r="P12" s="1066"/>
      <c r="Q12" s="1066"/>
      <c r="R12" s="1066"/>
      <c r="S12" s="1066"/>
      <c r="T12" s="1066"/>
      <c r="U12" s="901"/>
      <c r="V12" s="1065" t="s">
        <v>275</v>
      </c>
      <c r="W12" s="1066"/>
      <c r="X12" s="1066"/>
      <c r="Y12" s="1066"/>
      <c r="Z12" s="1066"/>
      <c r="AA12" s="1066"/>
      <c r="AB12" s="1066"/>
      <c r="AC12" s="1066"/>
      <c r="AD12" s="1066"/>
      <c r="AE12" s="901"/>
    </row>
    <row r="13" spans="1:34" s="75" customFormat="1" ht="30" customHeight="1">
      <c r="A13" s="1096" t="s">
        <v>42</v>
      </c>
      <c r="B13" s="1189"/>
      <c r="C13" s="1190"/>
      <c r="D13" s="1190"/>
      <c r="E13" s="1190"/>
      <c r="F13" s="1191"/>
      <c r="G13" s="1440"/>
      <c r="H13" s="1331" t="str">
        <f>IF(I13="","",IF(AH13&gt;39,AH13,"年☓"))</f>
        <v/>
      </c>
      <c r="I13" s="1546"/>
      <c r="J13" s="1359"/>
      <c r="K13" s="1359"/>
      <c r="L13" s="1547"/>
      <c r="M13" s="1496" t="s">
        <v>172</v>
      </c>
      <c r="N13" s="1497"/>
      <c r="O13" s="949"/>
      <c r="P13" s="949"/>
      <c r="Q13" s="949"/>
      <c r="R13" s="949"/>
      <c r="S13" s="949"/>
      <c r="T13" s="949"/>
      <c r="U13" s="950"/>
      <c r="V13" s="1282" t="s">
        <v>141</v>
      </c>
      <c r="W13" s="1283"/>
      <c r="X13" s="1043"/>
      <c r="Y13" s="1043"/>
      <c r="Z13" s="1043"/>
      <c r="AA13" s="1043"/>
      <c r="AB13" s="1043"/>
      <c r="AC13" s="1043"/>
      <c r="AD13" s="1043"/>
      <c r="AE13" s="1044"/>
      <c r="AH13" s="75" t="str">
        <f>IF(I13="","",DATEDIF(I13,$AH$5,"Y"))</f>
        <v/>
      </c>
    </row>
    <row r="14" spans="1:34" s="75" customFormat="1" ht="30" customHeight="1">
      <c r="A14" s="1097"/>
      <c r="B14" s="1183"/>
      <c r="C14" s="1184"/>
      <c r="D14" s="1184"/>
      <c r="E14" s="1184"/>
      <c r="F14" s="1185"/>
      <c r="G14" s="1106"/>
      <c r="H14" s="1029"/>
      <c r="I14" s="1548"/>
      <c r="J14" s="1360"/>
      <c r="K14" s="1360"/>
      <c r="L14" s="1549"/>
      <c r="M14" s="1498"/>
      <c r="N14" s="1499"/>
      <c r="O14" s="951"/>
      <c r="P14" s="951"/>
      <c r="Q14" s="951"/>
      <c r="R14" s="951"/>
      <c r="S14" s="951"/>
      <c r="T14" s="951"/>
      <c r="U14" s="952"/>
      <c r="V14" s="1346" t="s">
        <v>837</v>
      </c>
      <c r="W14" s="1347"/>
      <c r="X14" s="1045"/>
      <c r="Y14" s="1045"/>
      <c r="Z14" s="1045"/>
      <c r="AA14" s="1045"/>
      <c r="AB14" s="1045"/>
      <c r="AC14" s="1045"/>
      <c r="AD14" s="1045"/>
      <c r="AE14" s="1046"/>
    </row>
    <row r="15" spans="1:34" s="75" customFormat="1" ht="30" customHeight="1">
      <c r="A15" s="1188" t="s">
        <v>43</v>
      </c>
      <c r="B15" s="1180"/>
      <c r="C15" s="1181"/>
      <c r="D15" s="1181"/>
      <c r="E15" s="1181"/>
      <c r="F15" s="1182"/>
      <c r="G15" s="1105"/>
      <c r="H15" s="1331" t="str">
        <f t="shared" ref="H15" si="0">IF(I15="","",IF(AH15&gt;39,AH15,"年☓"))</f>
        <v/>
      </c>
      <c r="I15" s="1546"/>
      <c r="J15" s="1359"/>
      <c r="K15" s="1359"/>
      <c r="L15" s="1547"/>
      <c r="M15" s="1496" t="s">
        <v>172</v>
      </c>
      <c r="N15" s="1497"/>
      <c r="O15" s="949"/>
      <c r="P15" s="949"/>
      <c r="Q15" s="949"/>
      <c r="R15" s="949"/>
      <c r="S15" s="949"/>
      <c r="T15" s="949"/>
      <c r="U15" s="950"/>
      <c r="V15" s="1282" t="s">
        <v>141</v>
      </c>
      <c r="W15" s="1283"/>
      <c r="X15" s="1043"/>
      <c r="Y15" s="1043"/>
      <c r="Z15" s="1043"/>
      <c r="AA15" s="1043"/>
      <c r="AB15" s="1043"/>
      <c r="AC15" s="1043"/>
      <c r="AD15" s="1043"/>
      <c r="AE15" s="1044"/>
      <c r="AH15" s="75" t="str">
        <f t="shared" ref="AH15" si="1">IF(I15="","",DATEDIF(I15,$AH$5,"Y"))</f>
        <v/>
      </c>
    </row>
    <row r="16" spans="1:34" s="75" customFormat="1" ht="30" customHeight="1">
      <c r="A16" s="1097"/>
      <c r="B16" s="1183"/>
      <c r="C16" s="1184"/>
      <c r="D16" s="1184"/>
      <c r="E16" s="1184"/>
      <c r="F16" s="1185"/>
      <c r="G16" s="1106"/>
      <c r="H16" s="1029"/>
      <c r="I16" s="1548"/>
      <c r="J16" s="1360"/>
      <c r="K16" s="1360"/>
      <c r="L16" s="1549"/>
      <c r="M16" s="1498"/>
      <c r="N16" s="1499"/>
      <c r="O16" s="951"/>
      <c r="P16" s="951"/>
      <c r="Q16" s="951"/>
      <c r="R16" s="951"/>
      <c r="S16" s="951"/>
      <c r="T16" s="951"/>
      <c r="U16" s="952"/>
      <c r="V16" s="1346" t="s">
        <v>837</v>
      </c>
      <c r="W16" s="1347"/>
      <c r="X16" s="1045"/>
      <c r="Y16" s="1045"/>
      <c r="Z16" s="1045"/>
      <c r="AA16" s="1045"/>
      <c r="AB16" s="1045"/>
      <c r="AC16" s="1045"/>
      <c r="AD16" s="1045"/>
      <c r="AE16" s="1046"/>
    </row>
    <row r="17" spans="1:34" s="75" customFormat="1" ht="30" customHeight="1">
      <c r="A17" s="1096" t="s">
        <v>44</v>
      </c>
      <c r="B17" s="1180"/>
      <c r="C17" s="1181"/>
      <c r="D17" s="1181"/>
      <c r="E17" s="1181"/>
      <c r="F17" s="1182"/>
      <c r="G17" s="1105"/>
      <c r="H17" s="1331" t="str">
        <f t="shared" ref="H17" si="2">IF(I17="","",IF(AH17&gt;39,AH17,"年☓"))</f>
        <v/>
      </c>
      <c r="I17" s="1546"/>
      <c r="J17" s="1359"/>
      <c r="K17" s="1359"/>
      <c r="L17" s="1547"/>
      <c r="M17" s="1496" t="s">
        <v>172</v>
      </c>
      <c r="N17" s="1497"/>
      <c r="O17" s="949"/>
      <c r="P17" s="949"/>
      <c r="Q17" s="949"/>
      <c r="R17" s="949"/>
      <c r="S17" s="949"/>
      <c r="T17" s="949"/>
      <c r="U17" s="950"/>
      <c r="V17" s="1282" t="s">
        <v>141</v>
      </c>
      <c r="W17" s="1283"/>
      <c r="X17" s="1043"/>
      <c r="Y17" s="1043"/>
      <c r="Z17" s="1043"/>
      <c r="AA17" s="1043"/>
      <c r="AB17" s="1043"/>
      <c r="AC17" s="1043"/>
      <c r="AD17" s="1043"/>
      <c r="AE17" s="1044"/>
      <c r="AH17" s="75" t="str">
        <f t="shared" ref="AH17" si="3">IF(I17="","",DATEDIF(I17,$AH$5,"Y"))</f>
        <v/>
      </c>
    </row>
    <row r="18" spans="1:34" s="75" customFormat="1" ht="30" customHeight="1">
      <c r="A18" s="1097"/>
      <c r="B18" s="1183"/>
      <c r="C18" s="1184"/>
      <c r="D18" s="1184"/>
      <c r="E18" s="1184"/>
      <c r="F18" s="1185"/>
      <c r="G18" s="1106"/>
      <c r="H18" s="1029"/>
      <c r="I18" s="1548"/>
      <c r="J18" s="1360"/>
      <c r="K18" s="1360"/>
      <c r="L18" s="1549"/>
      <c r="M18" s="1498"/>
      <c r="N18" s="1499"/>
      <c r="O18" s="951"/>
      <c r="P18" s="951"/>
      <c r="Q18" s="951"/>
      <c r="R18" s="951"/>
      <c r="S18" s="951"/>
      <c r="T18" s="951"/>
      <c r="U18" s="952"/>
      <c r="V18" s="1346" t="s">
        <v>837</v>
      </c>
      <c r="W18" s="1347"/>
      <c r="X18" s="1045"/>
      <c r="Y18" s="1045"/>
      <c r="Z18" s="1045"/>
      <c r="AA18" s="1045"/>
      <c r="AB18" s="1045"/>
      <c r="AC18" s="1045"/>
      <c r="AD18" s="1045"/>
      <c r="AE18" s="1046"/>
    </row>
    <row r="19" spans="1:34" s="75" customFormat="1" ht="30" customHeight="1">
      <c r="A19" s="1096" t="s">
        <v>253</v>
      </c>
      <c r="B19" s="1180"/>
      <c r="C19" s="1181"/>
      <c r="D19" s="1181"/>
      <c r="E19" s="1181"/>
      <c r="F19" s="1182"/>
      <c r="G19" s="1105"/>
      <c r="H19" s="1331" t="str">
        <f t="shared" ref="H19" si="4">IF(I19="","",IF(AH19&gt;39,AH19,"年☓"))</f>
        <v/>
      </c>
      <c r="I19" s="1546"/>
      <c r="J19" s="1359"/>
      <c r="K19" s="1359"/>
      <c r="L19" s="1547"/>
      <c r="M19" s="1496" t="s">
        <v>172</v>
      </c>
      <c r="N19" s="1497"/>
      <c r="O19" s="949"/>
      <c r="P19" s="949"/>
      <c r="Q19" s="949"/>
      <c r="R19" s="949"/>
      <c r="S19" s="949"/>
      <c r="T19" s="949"/>
      <c r="U19" s="950"/>
      <c r="V19" s="1282" t="s">
        <v>141</v>
      </c>
      <c r="W19" s="1283"/>
      <c r="X19" s="1043"/>
      <c r="Y19" s="1043"/>
      <c r="Z19" s="1043"/>
      <c r="AA19" s="1043"/>
      <c r="AB19" s="1043"/>
      <c r="AC19" s="1043"/>
      <c r="AD19" s="1043"/>
      <c r="AE19" s="1044"/>
      <c r="AH19" s="75" t="str">
        <f t="shared" ref="AH19" si="5">IF(I19="","",DATEDIF(I19,$AH$5,"Y"))</f>
        <v/>
      </c>
    </row>
    <row r="20" spans="1:34" s="75" customFormat="1" ht="30" customHeight="1">
      <c r="A20" s="1097"/>
      <c r="B20" s="1183"/>
      <c r="C20" s="1184"/>
      <c r="D20" s="1184"/>
      <c r="E20" s="1184"/>
      <c r="F20" s="1185"/>
      <c r="G20" s="1106"/>
      <c r="H20" s="1029"/>
      <c r="I20" s="1548"/>
      <c r="J20" s="1360"/>
      <c r="K20" s="1360"/>
      <c r="L20" s="1549"/>
      <c r="M20" s="1498"/>
      <c r="N20" s="1499"/>
      <c r="O20" s="951"/>
      <c r="P20" s="951"/>
      <c r="Q20" s="951"/>
      <c r="R20" s="951"/>
      <c r="S20" s="951"/>
      <c r="T20" s="951"/>
      <c r="U20" s="952"/>
      <c r="V20" s="1346" t="s">
        <v>837</v>
      </c>
      <c r="W20" s="1347"/>
      <c r="X20" s="1045"/>
      <c r="Y20" s="1045"/>
      <c r="Z20" s="1045"/>
      <c r="AA20" s="1045"/>
      <c r="AB20" s="1045"/>
      <c r="AC20" s="1045"/>
      <c r="AD20" s="1045"/>
      <c r="AE20" s="1046"/>
    </row>
    <row r="21" spans="1:34" s="75" customFormat="1" ht="30" customHeight="1">
      <c r="A21" s="1513" t="s">
        <v>254</v>
      </c>
      <c r="B21" s="1180"/>
      <c r="C21" s="1181"/>
      <c r="D21" s="1181"/>
      <c r="E21" s="1181"/>
      <c r="F21" s="1182"/>
      <c r="G21" s="1105"/>
      <c r="H21" s="1331" t="str">
        <f t="shared" ref="H21" si="6">IF(I21="","",IF(AH21&gt;39,AH21,"年☓"))</f>
        <v/>
      </c>
      <c r="I21" s="1546"/>
      <c r="J21" s="1359"/>
      <c r="K21" s="1359"/>
      <c r="L21" s="1547"/>
      <c r="M21" s="1496" t="s">
        <v>172</v>
      </c>
      <c r="N21" s="1497"/>
      <c r="O21" s="949"/>
      <c r="P21" s="949"/>
      <c r="Q21" s="949"/>
      <c r="R21" s="949"/>
      <c r="S21" s="949"/>
      <c r="T21" s="949"/>
      <c r="U21" s="950"/>
      <c r="V21" s="1282" t="s">
        <v>141</v>
      </c>
      <c r="W21" s="1283"/>
      <c r="X21" s="1043"/>
      <c r="Y21" s="1043"/>
      <c r="Z21" s="1043"/>
      <c r="AA21" s="1043"/>
      <c r="AB21" s="1043"/>
      <c r="AC21" s="1043"/>
      <c r="AD21" s="1043"/>
      <c r="AE21" s="1044"/>
      <c r="AH21" s="75" t="str">
        <f t="shared" ref="AH21" si="7">IF(I21="","",DATEDIF(I21,$AH$5,"Y"))</f>
        <v/>
      </c>
    </row>
    <row r="22" spans="1:34" s="75" customFormat="1" ht="30" customHeight="1">
      <c r="A22" s="1514"/>
      <c r="B22" s="1183"/>
      <c r="C22" s="1184"/>
      <c r="D22" s="1184"/>
      <c r="E22" s="1184"/>
      <c r="F22" s="1185"/>
      <c r="G22" s="1106"/>
      <c r="H22" s="1029"/>
      <c r="I22" s="1548"/>
      <c r="J22" s="1360"/>
      <c r="K22" s="1360"/>
      <c r="L22" s="1549"/>
      <c r="M22" s="1498"/>
      <c r="N22" s="1499"/>
      <c r="O22" s="951"/>
      <c r="P22" s="951"/>
      <c r="Q22" s="951"/>
      <c r="R22" s="951"/>
      <c r="S22" s="951"/>
      <c r="T22" s="951"/>
      <c r="U22" s="952"/>
      <c r="V22" s="1346" t="s">
        <v>837</v>
      </c>
      <c r="W22" s="1347"/>
      <c r="X22" s="1045"/>
      <c r="Y22" s="1045"/>
      <c r="Z22" s="1045"/>
      <c r="AA22" s="1045"/>
      <c r="AB22" s="1045"/>
      <c r="AC22" s="1045"/>
      <c r="AD22" s="1045"/>
      <c r="AE22" s="1046"/>
    </row>
    <row r="23" spans="1:34" s="75" customFormat="1" ht="30" customHeight="1">
      <c r="A23" s="1513" t="s">
        <v>255</v>
      </c>
      <c r="B23" s="1180"/>
      <c r="C23" s="1181"/>
      <c r="D23" s="1181"/>
      <c r="E23" s="1181"/>
      <c r="F23" s="1182"/>
      <c r="G23" s="1105" t="s">
        <v>554</v>
      </c>
      <c r="H23" s="1331" t="str">
        <f t="shared" ref="H23" si="8">IF(I23="","",IF(AH23&gt;39,AH23,"年☓"))</f>
        <v/>
      </c>
      <c r="I23" s="1546"/>
      <c r="J23" s="1359"/>
      <c r="K23" s="1359"/>
      <c r="L23" s="1547"/>
      <c r="M23" s="1496" t="s">
        <v>172</v>
      </c>
      <c r="N23" s="1497"/>
      <c r="O23" s="949"/>
      <c r="P23" s="949"/>
      <c r="Q23" s="949"/>
      <c r="R23" s="949"/>
      <c r="S23" s="949"/>
      <c r="T23" s="949"/>
      <c r="U23" s="950"/>
      <c r="V23" s="1282" t="s">
        <v>141</v>
      </c>
      <c r="W23" s="1283"/>
      <c r="X23" s="1043"/>
      <c r="Y23" s="1043"/>
      <c r="Z23" s="1043"/>
      <c r="AA23" s="1043"/>
      <c r="AB23" s="1043"/>
      <c r="AC23" s="1043"/>
      <c r="AD23" s="1043"/>
      <c r="AE23" s="1044"/>
      <c r="AH23" s="75" t="str">
        <f t="shared" ref="AH23" si="9">IF(I23="","",DATEDIF(I23,$AH$5,"Y"))</f>
        <v/>
      </c>
    </row>
    <row r="24" spans="1:34" s="75" customFormat="1" ht="30" customHeight="1">
      <c r="A24" s="1514"/>
      <c r="B24" s="1183"/>
      <c r="C24" s="1184"/>
      <c r="D24" s="1184"/>
      <c r="E24" s="1184"/>
      <c r="F24" s="1185"/>
      <c r="G24" s="1106"/>
      <c r="H24" s="1029"/>
      <c r="I24" s="1548"/>
      <c r="J24" s="1360"/>
      <c r="K24" s="1360"/>
      <c r="L24" s="1549"/>
      <c r="M24" s="1498"/>
      <c r="N24" s="1499"/>
      <c r="O24" s="951"/>
      <c r="P24" s="951"/>
      <c r="Q24" s="951"/>
      <c r="R24" s="951"/>
      <c r="S24" s="951"/>
      <c r="T24" s="951"/>
      <c r="U24" s="952"/>
      <c r="V24" s="1346" t="s">
        <v>837</v>
      </c>
      <c r="W24" s="1347"/>
      <c r="X24" s="1045"/>
      <c r="Y24" s="1045"/>
      <c r="Z24" s="1045"/>
      <c r="AA24" s="1045"/>
      <c r="AB24" s="1045"/>
      <c r="AC24" s="1045"/>
      <c r="AD24" s="1045"/>
      <c r="AE24" s="1046"/>
    </row>
    <row r="25" spans="1:34" s="75" customFormat="1" ht="30" customHeight="1">
      <c r="A25" s="1096" t="s">
        <v>256</v>
      </c>
      <c r="B25" s="1189"/>
      <c r="C25" s="1190"/>
      <c r="D25" s="1190"/>
      <c r="E25" s="1190"/>
      <c r="F25" s="1191"/>
      <c r="G25" s="1440"/>
      <c r="H25" s="1331" t="str">
        <f t="shared" ref="H25" si="10">IF(I25="","",IF(AH25&gt;39,AH25,"年☓"))</f>
        <v/>
      </c>
      <c r="I25" s="1546"/>
      <c r="J25" s="1359"/>
      <c r="K25" s="1359"/>
      <c r="L25" s="1547"/>
      <c r="M25" s="1496" t="s">
        <v>172</v>
      </c>
      <c r="N25" s="1497"/>
      <c r="O25" s="949"/>
      <c r="P25" s="949"/>
      <c r="Q25" s="949"/>
      <c r="R25" s="949"/>
      <c r="S25" s="949"/>
      <c r="T25" s="949"/>
      <c r="U25" s="950"/>
      <c r="V25" s="1282" t="s">
        <v>141</v>
      </c>
      <c r="W25" s="1283"/>
      <c r="X25" s="1043"/>
      <c r="Y25" s="1043"/>
      <c r="Z25" s="1043"/>
      <c r="AA25" s="1043"/>
      <c r="AB25" s="1043"/>
      <c r="AC25" s="1043"/>
      <c r="AD25" s="1043"/>
      <c r="AE25" s="1044"/>
      <c r="AH25" s="75" t="str">
        <f t="shared" ref="AH25" si="11">IF(I25="","",DATEDIF(I25,$AH$5,"Y"))</f>
        <v/>
      </c>
    </row>
    <row r="26" spans="1:34" s="75" customFormat="1" ht="30" customHeight="1">
      <c r="A26" s="1097"/>
      <c r="B26" s="1183"/>
      <c r="C26" s="1184"/>
      <c r="D26" s="1184"/>
      <c r="E26" s="1184"/>
      <c r="F26" s="1185"/>
      <c r="G26" s="1106"/>
      <c r="H26" s="1029"/>
      <c r="I26" s="1548"/>
      <c r="J26" s="1360"/>
      <c r="K26" s="1360"/>
      <c r="L26" s="1549"/>
      <c r="M26" s="1498"/>
      <c r="N26" s="1499"/>
      <c r="O26" s="951"/>
      <c r="P26" s="951"/>
      <c r="Q26" s="951"/>
      <c r="R26" s="951"/>
      <c r="S26" s="951"/>
      <c r="T26" s="951"/>
      <c r="U26" s="952"/>
      <c r="V26" s="1346" t="s">
        <v>837</v>
      </c>
      <c r="W26" s="1347"/>
      <c r="X26" s="1045"/>
      <c r="Y26" s="1045"/>
      <c r="Z26" s="1045"/>
      <c r="AA26" s="1045"/>
      <c r="AB26" s="1045"/>
      <c r="AC26" s="1045"/>
      <c r="AD26" s="1045"/>
      <c r="AE26" s="1046"/>
    </row>
    <row r="27" spans="1:34" s="75" customFormat="1" ht="30" customHeight="1">
      <c r="A27" s="1096" t="s">
        <v>323</v>
      </c>
      <c r="B27" s="1180"/>
      <c r="C27" s="1181"/>
      <c r="D27" s="1181"/>
      <c r="E27" s="1181"/>
      <c r="F27" s="1182"/>
      <c r="G27" s="1105"/>
      <c r="H27" s="1331" t="str">
        <f t="shared" ref="H27" si="12">IF(I27="","",IF(AH27&gt;39,AH27,"年☓"))</f>
        <v/>
      </c>
      <c r="I27" s="1546"/>
      <c r="J27" s="1359"/>
      <c r="K27" s="1359"/>
      <c r="L27" s="1547"/>
      <c r="M27" s="1496" t="s">
        <v>172</v>
      </c>
      <c r="N27" s="1497"/>
      <c r="O27" s="949"/>
      <c r="P27" s="949"/>
      <c r="Q27" s="949"/>
      <c r="R27" s="949"/>
      <c r="S27" s="949"/>
      <c r="T27" s="949"/>
      <c r="U27" s="950"/>
      <c r="V27" s="1282" t="s">
        <v>141</v>
      </c>
      <c r="W27" s="1283"/>
      <c r="X27" s="1043"/>
      <c r="Y27" s="1043"/>
      <c r="Z27" s="1043"/>
      <c r="AA27" s="1043"/>
      <c r="AB27" s="1043"/>
      <c r="AC27" s="1043"/>
      <c r="AD27" s="1043"/>
      <c r="AE27" s="1044"/>
      <c r="AH27" s="75" t="str">
        <f t="shared" ref="AH27" si="13">IF(I27="","",DATEDIF(I27,$AH$5,"Y"))</f>
        <v/>
      </c>
    </row>
    <row r="28" spans="1:34" s="75" customFormat="1" ht="30" customHeight="1">
      <c r="A28" s="1097"/>
      <c r="B28" s="1183"/>
      <c r="C28" s="1184"/>
      <c r="D28" s="1184"/>
      <c r="E28" s="1184"/>
      <c r="F28" s="1185"/>
      <c r="G28" s="1106"/>
      <c r="H28" s="1029"/>
      <c r="I28" s="1548"/>
      <c r="J28" s="1360"/>
      <c r="K28" s="1360"/>
      <c r="L28" s="1549"/>
      <c r="M28" s="1498"/>
      <c r="N28" s="1499"/>
      <c r="O28" s="951"/>
      <c r="P28" s="951"/>
      <c r="Q28" s="951"/>
      <c r="R28" s="951"/>
      <c r="S28" s="951"/>
      <c r="T28" s="951"/>
      <c r="U28" s="952"/>
      <c r="V28" s="1346" t="s">
        <v>837</v>
      </c>
      <c r="W28" s="1347"/>
      <c r="X28" s="1045"/>
      <c r="Y28" s="1045"/>
      <c r="Z28" s="1045"/>
      <c r="AA28" s="1045"/>
      <c r="AB28" s="1045"/>
      <c r="AC28" s="1045"/>
      <c r="AD28" s="1045"/>
      <c r="AE28" s="1046"/>
    </row>
    <row r="29" spans="1:34" s="75" customFormat="1" ht="30" customHeight="1">
      <c r="A29" s="1096" t="s">
        <v>324</v>
      </c>
      <c r="B29" s="1180"/>
      <c r="C29" s="1181"/>
      <c r="D29" s="1181"/>
      <c r="E29" s="1181"/>
      <c r="F29" s="1182"/>
      <c r="G29" s="1105" t="s">
        <v>554</v>
      </c>
      <c r="H29" s="1331" t="str">
        <f t="shared" ref="H29" si="14">IF(I29="","",IF(AH29&gt;39,AH29,"年☓"))</f>
        <v/>
      </c>
      <c r="I29" s="1546"/>
      <c r="J29" s="1359"/>
      <c r="K29" s="1359"/>
      <c r="L29" s="1547"/>
      <c r="M29" s="1496" t="s">
        <v>172</v>
      </c>
      <c r="N29" s="1497"/>
      <c r="O29" s="949"/>
      <c r="P29" s="949"/>
      <c r="Q29" s="949"/>
      <c r="R29" s="949"/>
      <c r="S29" s="949"/>
      <c r="T29" s="949"/>
      <c r="U29" s="950"/>
      <c r="V29" s="1282" t="s">
        <v>141</v>
      </c>
      <c r="W29" s="1283"/>
      <c r="X29" s="1043"/>
      <c r="Y29" s="1043"/>
      <c r="Z29" s="1043"/>
      <c r="AA29" s="1043"/>
      <c r="AB29" s="1043"/>
      <c r="AC29" s="1043"/>
      <c r="AD29" s="1043"/>
      <c r="AE29" s="1044"/>
      <c r="AH29" s="75" t="str">
        <f t="shared" ref="AH29" si="15">IF(I29="","",DATEDIF(I29,$AH$5,"Y"))</f>
        <v/>
      </c>
    </row>
    <row r="30" spans="1:34" s="75" customFormat="1" ht="30" customHeight="1">
      <c r="A30" s="1097"/>
      <c r="B30" s="1183"/>
      <c r="C30" s="1184"/>
      <c r="D30" s="1184"/>
      <c r="E30" s="1184"/>
      <c r="F30" s="1185"/>
      <c r="G30" s="1106"/>
      <c r="H30" s="1029"/>
      <c r="I30" s="1548"/>
      <c r="J30" s="1360"/>
      <c r="K30" s="1360"/>
      <c r="L30" s="1549"/>
      <c r="M30" s="1498"/>
      <c r="N30" s="1499"/>
      <c r="O30" s="951"/>
      <c r="P30" s="951"/>
      <c r="Q30" s="951"/>
      <c r="R30" s="951"/>
      <c r="S30" s="951"/>
      <c r="T30" s="951"/>
      <c r="U30" s="952"/>
      <c r="V30" s="1346" t="s">
        <v>837</v>
      </c>
      <c r="W30" s="1347"/>
      <c r="X30" s="1045"/>
      <c r="Y30" s="1045"/>
      <c r="Z30" s="1045"/>
      <c r="AA30" s="1045"/>
      <c r="AB30" s="1045"/>
      <c r="AC30" s="1045"/>
      <c r="AD30" s="1045"/>
      <c r="AE30" s="1046"/>
    </row>
    <row r="31" spans="1:34" s="75" customFormat="1" ht="18.75" customHeight="1">
      <c r="A31" s="60" t="s">
        <v>320</v>
      </c>
      <c r="B31" s="60"/>
      <c r="D31" s="60"/>
      <c r="E31" s="60"/>
      <c r="F31" s="60"/>
      <c r="G31" s="60"/>
      <c r="H31" s="60"/>
      <c r="I31" s="60"/>
      <c r="J31" s="60"/>
      <c r="K31" s="60"/>
      <c r="L31" s="60"/>
      <c r="M31" s="60"/>
      <c r="N31" s="60"/>
      <c r="O31" s="60"/>
      <c r="P31" s="60"/>
      <c r="Q31" s="60"/>
      <c r="R31" s="60"/>
      <c r="S31" s="60"/>
      <c r="T31" s="60"/>
      <c r="U31" s="60"/>
      <c r="V31" s="1555" t="s">
        <v>707</v>
      </c>
      <c r="W31" s="1556"/>
      <c r="X31" s="1556"/>
      <c r="Y31" s="1556"/>
      <c r="Z31" s="1556"/>
      <c r="AA31" s="1556"/>
      <c r="AB31" s="1152"/>
      <c r="AC31" s="1551"/>
      <c r="AD31" s="1552"/>
      <c r="AE31" s="1559" t="s">
        <v>704</v>
      </c>
    </row>
    <row r="32" spans="1:34" s="65" customFormat="1" ht="7.5" customHeight="1">
      <c r="A32" s="60"/>
      <c r="B32" s="60"/>
      <c r="C32" s="60"/>
      <c r="D32" s="60"/>
      <c r="E32" s="60"/>
      <c r="F32" s="60"/>
      <c r="G32" s="60"/>
      <c r="H32" s="60"/>
      <c r="I32" s="60"/>
      <c r="J32" s="60"/>
      <c r="K32" s="60"/>
      <c r="L32" s="60"/>
      <c r="M32" s="60"/>
      <c r="N32" s="60"/>
      <c r="O32" s="60"/>
      <c r="P32" s="60"/>
      <c r="Q32" s="60"/>
      <c r="R32" s="60"/>
      <c r="S32" s="60"/>
      <c r="T32" s="60"/>
      <c r="U32" s="60"/>
      <c r="V32" s="1557"/>
      <c r="W32" s="1558"/>
      <c r="X32" s="1558"/>
      <c r="Y32" s="1558"/>
      <c r="Z32" s="1558"/>
      <c r="AA32" s="1558"/>
      <c r="AB32" s="1154"/>
      <c r="AC32" s="1553"/>
      <c r="AD32" s="1554"/>
      <c r="AE32" s="1560"/>
    </row>
    <row r="33" spans="1:31" s="75" customFormat="1" ht="15.75" customHeight="1">
      <c r="A33" s="539" t="s">
        <v>321</v>
      </c>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row>
    <row r="34" spans="1:31" s="75" customFormat="1" ht="15.75" customHeight="1">
      <c r="A34" s="539" t="s">
        <v>668</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row>
    <row r="35" spans="1:31" s="75" customFormat="1" ht="15.75" customHeight="1">
      <c r="A35" s="539" t="s">
        <v>669</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row>
    <row r="36" spans="1:31" s="75" customFormat="1" ht="15.75" customHeight="1">
      <c r="A36" s="539" t="s">
        <v>915</v>
      </c>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row>
    <row r="37" spans="1:31" s="75" customFormat="1" ht="15.75" customHeight="1">
      <c r="A37" s="539" t="s">
        <v>493</v>
      </c>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row>
    <row r="38" spans="1:31" s="75" customFormat="1" ht="15.75" customHeight="1">
      <c r="A38" s="539" t="s">
        <v>511</v>
      </c>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row>
    <row r="39" spans="1:31" s="75" customFormat="1" ht="15.75" customHeight="1">
      <c r="A39" s="539" t="s">
        <v>518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76"/>
    </row>
    <row r="40" spans="1:31" s="75" customFormat="1" ht="15.75" customHeight="1">
      <c r="A40" s="539" t="s">
        <v>385</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76"/>
    </row>
    <row r="41" spans="1:31" s="75" customFormat="1" ht="7.5" customHeight="1">
      <c r="A41" s="76"/>
      <c r="B41" s="76"/>
      <c r="D41" s="60"/>
      <c r="E41" s="76"/>
      <c r="F41" s="60"/>
      <c r="G41" s="60"/>
      <c r="H41" s="60"/>
      <c r="I41" s="60"/>
      <c r="J41" s="60"/>
      <c r="K41" s="60"/>
      <c r="L41" s="76"/>
      <c r="M41" s="76"/>
      <c r="N41" s="76"/>
      <c r="O41" s="76"/>
      <c r="P41" s="76"/>
      <c r="Q41" s="76"/>
      <c r="R41" s="76"/>
      <c r="S41" s="76"/>
      <c r="T41" s="76"/>
      <c r="U41" s="76"/>
      <c r="V41" s="76"/>
      <c r="W41" s="76"/>
      <c r="X41" s="76"/>
      <c r="Y41" s="76"/>
      <c r="Z41" s="76"/>
      <c r="AA41" s="76"/>
      <c r="AB41" s="76"/>
      <c r="AC41" s="76"/>
      <c r="AD41" s="60"/>
      <c r="AE41" s="76"/>
    </row>
    <row r="42" spans="1:31" s="75" customFormat="1" ht="18.75" customHeight="1">
      <c r="C42" s="76"/>
      <c r="D42" s="76"/>
      <c r="E42" s="76" t="s">
        <v>303</v>
      </c>
      <c r="F42" s="60"/>
      <c r="G42" s="60"/>
      <c r="H42" s="76"/>
      <c r="I42" s="76"/>
      <c r="J42" s="76"/>
      <c r="K42" s="76"/>
      <c r="L42" s="76"/>
      <c r="M42" s="76"/>
      <c r="N42" s="76"/>
      <c r="O42" s="76"/>
      <c r="P42" s="76"/>
      <c r="Q42" s="76"/>
      <c r="R42" s="76"/>
      <c r="S42" s="76"/>
      <c r="T42" s="76"/>
      <c r="U42" s="76"/>
      <c r="V42" s="76"/>
      <c r="W42" s="75" t="s">
        <v>860</v>
      </c>
      <c r="X42" s="76"/>
      <c r="Y42" s="1333"/>
      <c r="Z42" s="1333"/>
      <c r="AA42" s="76" t="s">
        <v>200</v>
      </c>
      <c r="AB42" s="1333"/>
      <c r="AC42" s="1333"/>
      <c r="AD42" s="60" t="s">
        <v>201</v>
      </c>
      <c r="AE42" s="76"/>
    </row>
    <row r="43" spans="1:31" s="75" customFormat="1" ht="18.75" customHeight="1">
      <c r="A43" s="668" t="s">
        <v>134</v>
      </c>
      <c r="B43" s="669"/>
      <c r="C43" s="670"/>
      <c r="D43" s="76"/>
      <c r="E43" s="76"/>
      <c r="F43" s="107" t="s">
        <v>302</v>
      </c>
      <c r="G43" s="76"/>
      <c r="H43" s="76"/>
      <c r="I43" s="60"/>
      <c r="J43" s="76"/>
      <c r="K43" s="76"/>
      <c r="L43" s="76"/>
      <c r="M43" s="76"/>
      <c r="N43" s="76"/>
      <c r="O43" s="76"/>
      <c r="P43" s="76"/>
      <c r="Q43" s="76"/>
      <c r="R43" s="76"/>
      <c r="S43" s="76"/>
      <c r="T43" s="76"/>
      <c r="U43" s="76"/>
      <c r="V43" s="76"/>
      <c r="W43" s="76"/>
      <c r="X43" s="76"/>
      <c r="Y43" s="76"/>
      <c r="Z43" s="76"/>
      <c r="AA43" s="76"/>
      <c r="AB43" s="76"/>
      <c r="AC43" s="76"/>
      <c r="AD43" s="60"/>
      <c r="AE43" s="76"/>
    </row>
    <row r="44" spans="1:31" s="75" customFormat="1" ht="18.75" customHeight="1">
      <c r="A44" s="1504"/>
      <c r="B44" s="1505"/>
      <c r="C44" s="1506"/>
      <c r="D44" s="60"/>
      <c r="E44" s="76"/>
      <c r="G44" s="76" t="s">
        <v>452</v>
      </c>
      <c r="H44" s="60"/>
      <c r="I44" s="60"/>
      <c r="J44" s="60"/>
      <c r="K44" s="60"/>
      <c r="L44" s="60"/>
      <c r="M44" s="60"/>
      <c r="N44" s="60"/>
      <c r="O44" s="60"/>
      <c r="P44" s="60"/>
      <c r="Q44" s="60"/>
      <c r="R44" s="60"/>
      <c r="S44" s="60"/>
      <c r="T44" s="60"/>
      <c r="U44" s="60"/>
      <c r="V44" s="539"/>
      <c r="W44" s="539"/>
      <c r="X44" s="60"/>
      <c r="Y44" s="60"/>
      <c r="Z44" s="60"/>
      <c r="AA44" s="60"/>
      <c r="AB44" s="60"/>
      <c r="AC44" s="60"/>
      <c r="AD44" s="60"/>
      <c r="AE44" s="76"/>
    </row>
    <row r="45" spans="1:31" s="75" customFormat="1" ht="9.75" customHeight="1">
      <c r="A45" s="1507"/>
      <c r="B45" s="1508"/>
      <c r="C45" s="1509"/>
      <c r="AD45" s="60"/>
      <c r="AE45" s="76"/>
    </row>
    <row r="46" spans="1:31" s="75" customFormat="1" ht="42" customHeight="1">
      <c r="A46" s="1510"/>
      <c r="B46" s="1511"/>
      <c r="C46" s="1512"/>
      <c r="D46" s="1186" t="s">
        <v>563</v>
      </c>
      <c r="E46" s="1115"/>
      <c r="F46" s="1115"/>
      <c r="G46" s="1115"/>
      <c r="H46" s="1115"/>
      <c r="I46" s="1465" t="s">
        <v>567</v>
      </c>
      <c r="J46" s="1465"/>
      <c r="K46" s="1465"/>
      <c r="L46" s="1465"/>
      <c r="M46" s="1465"/>
      <c r="N46" s="1116" t="s">
        <v>133</v>
      </c>
      <c r="O46" s="1116"/>
      <c r="P46" s="1116"/>
      <c r="Q46" s="1116"/>
      <c r="R46" s="1116"/>
      <c r="S46" s="1115" t="s">
        <v>169</v>
      </c>
      <c r="T46" s="1115"/>
      <c r="U46" s="1115"/>
      <c r="V46" s="1115"/>
      <c r="W46" s="1115"/>
      <c r="X46" s="1115"/>
      <c r="Y46" s="1115"/>
      <c r="Z46" s="1115"/>
      <c r="AA46" s="1115"/>
      <c r="AB46" s="1115"/>
      <c r="AC46" s="60" t="s">
        <v>132</v>
      </c>
      <c r="AD46" s="60"/>
      <c r="AE46" s="76"/>
    </row>
    <row r="47" spans="1:31" s="75" customFormat="1">
      <c r="A47" s="60"/>
      <c r="B47" s="60"/>
      <c r="C47" s="60"/>
      <c r="D47" s="60"/>
      <c r="L47" s="60"/>
      <c r="M47" s="60"/>
      <c r="N47" s="60"/>
      <c r="O47" s="60"/>
      <c r="P47" s="60"/>
      <c r="Q47" s="60"/>
      <c r="R47" s="60"/>
      <c r="S47" s="60"/>
      <c r="T47" s="60"/>
      <c r="U47" s="60"/>
      <c r="V47" s="60"/>
      <c r="W47" s="60"/>
      <c r="X47" s="60"/>
      <c r="Y47" s="60"/>
      <c r="Z47" s="60"/>
      <c r="AA47" s="60"/>
      <c r="AB47" s="60"/>
      <c r="AC47" s="60"/>
      <c r="AD47" s="60"/>
      <c r="AE47" s="76"/>
    </row>
    <row r="48" spans="1:31" s="75" customFormat="1">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76"/>
    </row>
    <row r="49" spans="1:31" s="75" customFormat="1">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76"/>
    </row>
    <row r="50" spans="1:31" s="75" customFormat="1">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76"/>
    </row>
    <row r="51" spans="1:31" s="68" customFormat="1">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row>
    <row r="52" spans="1:31" s="68" customForma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row>
    <row r="53" spans="1:31" s="68" customForma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row>
    <row r="54" spans="1:31" s="68" customForma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row>
    <row r="55" spans="1:31" s="68" customForma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row>
    <row r="56" spans="1:31" s="68" customForma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row>
    <row r="57" spans="1:31" s="68" customForma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row>
    <row r="58" spans="1:31" s="68" customForma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row>
    <row r="59" spans="1:31" s="68" customForma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row>
    <row r="60" spans="1:31" s="68" customForma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row>
    <row r="61" spans="1:31" s="68" customForma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row>
    <row r="62" spans="1:31" s="75" customForma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76"/>
    </row>
    <row r="63" spans="1:31" s="75"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76"/>
    </row>
    <row r="64" spans="1:31" s="74"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85"/>
    </row>
    <row r="65" spans="1:31" s="75"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76"/>
    </row>
    <row r="66" spans="1:31" s="75"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76"/>
    </row>
    <row r="67" spans="1:31" s="75"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76"/>
    </row>
    <row r="68" spans="1:31" s="75" customForma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76"/>
    </row>
    <row r="69" spans="1:31" s="75" customForma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76"/>
    </row>
    <row r="70" spans="1:31" s="75" customForma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76"/>
    </row>
    <row r="71" spans="1:31" s="75" customForma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76"/>
    </row>
    <row r="72" spans="1:31" s="75"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76"/>
    </row>
    <row r="73" spans="1:31" s="75" customForma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76"/>
    </row>
    <row r="74" spans="1:31" s="75"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76"/>
    </row>
    <row r="75" spans="1:31" s="75" customForma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76"/>
    </row>
    <row r="76" spans="1:31" s="75" customForma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76"/>
    </row>
    <row r="77" spans="1:31" s="75" customForma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76"/>
    </row>
    <row r="78" spans="1:31" s="75" customForma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76"/>
    </row>
    <row r="79" spans="1:31" s="75" customForma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76"/>
    </row>
    <row r="80" spans="1:31" s="75" customForma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76"/>
    </row>
    <row r="81" spans="1:31" s="75" customForma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76"/>
    </row>
    <row r="82" spans="1:31" s="75" customForma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76"/>
    </row>
    <row r="83" spans="1:31" s="75" customForma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76"/>
    </row>
    <row r="84" spans="1:31" s="75" customForma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76"/>
    </row>
    <row r="85" spans="1:31" s="75" customForma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76"/>
    </row>
    <row r="86" spans="1:31" s="75" customForma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76"/>
    </row>
    <row r="87" spans="1:31" s="75" customForma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76"/>
    </row>
    <row r="88" spans="1:31" s="75" customForma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76"/>
    </row>
    <row r="89" spans="1:31" s="75" customForma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76"/>
    </row>
    <row r="90" spans="1:31" s="75" customForma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76"/>
    </row>
    <row r="91" spans="1:31"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3"/>
    </row>
    <row r="92" spans="1:31"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3"/>
    </row>
    <row r="93" spans="1:31"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3"/>
    </row>
    <row r="94" spans="1:31"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3"/>
    </row>
    <row r="95" spans="1:31"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3"/>
    </row>
    <row r="96" spans="1:31"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3"/>
    </row>
    <row r="97" spans="1:31"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3"/>
    </row>
    <row r="98" spans="1:31"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3"/>
    </row>
    <row r="99" spans="1:31"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3"/>
    </row>
    <row r="100" spans="1:31" s="39"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3"/>
    </row>
    <row r="101" spans="1:31" s="39"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3"/>
    </row>
    <row r="102" spans="1:31" s="39"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3"/>
    </row>
    <row r="103" spans="1:31" s="39"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3"/>
    </row>
  </sheetData>
  <sheetProtection sheet="1" scenarios="1" formatCells="0" formatColumns="0" formatRows="0" selectLockedCells="1"/>
  <mergeCells count="144">
    <mergeCell ref="V28:W28"/>
    <mergeCell ref="X28:AE28"/>
    <mergeCell ref="M29:N30"/>
    <mergeCell ref="O29:U30"/>
    <mergeCell ref="V30:W30"/>
    <mergeCell ref="X30:AE30"/>
    <mergeCell ref="X22:AE22"/>
    <mergeCell ref="M23:N24"/>
    <mergeCell ref="O23:U24"/>
    <mergeCell ref="V24:W24"/>
    <mergeCell ref="X24:AE24"/>
    <mergeCell ref="M25:N26"/>
    <mergeCell ref="O25:U26"/>
    <mergeCell ref="V26:W26"/>
    <mergeCell ref="X26:AE26"/>
    <mergeCell ref="M21:N22"/>
    <mergeCell ref="X21:AE21"/>
    <mergeCell ref="X23:AE23"/>
    <mergeCell ref="X25:AE25"/>
    <mergeCell ref="V25:W25"/>
    <mergeCell ref="V19:W19"/>
    <mergeCell ref="V21:W21"/>
    <mergeCell ref="V23:W23"/>
    <mergeCell ref="V13:W13"/>
    <mergeCell ref="V17:W17"/>
    <mergeCell ref="V6:W7"/>
    <mergeCell ref="X6:AE7"/>
    <mergeCell ref="V12:AE12"/>
    <mergeCell ref="V11:AE11"/>
    <mergeCell ref="X13:AE13"/>
    <mergeCell ref="V8:W8"/>
    <mergeCell ref="X8:AE8"/>
    <mergeCell ref="V14:W14"/>
    <mergeCell ref="X14:AE14"/>
    <mergeCell ref="V16:W16"/>
    <mergeCell ref="X16:AE16"/>
    <mergeCell ref="X15:AE15"/>
    <mergeCell ref="B19:F20"/>
    <mergeCell ref="I19:L20"/>
    <mergeCell ref="A2:Z2"/>
    <mergeCell ref="Z3:AA3"/>
    <mergeCell ref="AB3:AD3"/>
    <mergeCell ref="B4:F5"/>
    <mergeCell ref="G4:G5"/>
    <mergeCell ref="H4:H5"/>
    <mergeCell ref="I4:L4"/>
    <mergeCell ref="M4:U5"/>
    <mergeCell ref="V4:AE4"/>
    <mergeCell ref="I5:L5"/>
    <mergeCell ref="V5:AE5"/>
    <mergeCell ref="X17:AE17"/>
    <mergeCell ref="O6:U7"/>
    <mergeCell ref="V15:W15"/>
    <mergeCell ref="X19:AE19"/>
    <mergeCell ref="M8:N8"/>
    <mergeCell ref="M13:N14"/>
    <mergeCell ref="O13:U14"/>
    <mergeCell ref="M15:N16"/>
    <mergeCell ref="O15:U16"/>
    <mergeCell ref="I6:L8"/>
    <mergeCell ref="M11:U12"/>
    <mergeCell ref="M6:N7"/>
    <mergeCell ref="B17:F18"/>
    <mergeCell ref="G17:G18"/>
    <mergeCell ref="H17:H18"/>
    <mergeCell ref="B15:F16"/>
    <mergeCell ref="G15:G16"/>
    <mergeCell ref="H15:H16"/>
    <mergeCell ref="I15:L16"/>
    <mergeCell ref="I12:L12"/>
    <mergeCell ref="O8:U8"/>
    <mergeCell ref="B13:F14"/>
    <mergeCell ref="G13:G14"/>
    <mergeCell ref="H13:H14"/>
    <mergeCell ref="B11:F12"/>
    <mergeCell ref="G11:G12"/>
    <mergeCell ref="H11:H12"/>
    <mergeCell ref="I11:L11"/>
    <mergeCell ref="I13:L14"/>
    <mergeCell ref="A44:C46"/>
    <mergeCell ref="N46:R46"/>
    <mergeCell ref="S46:AB46"/>
    <mergeCell ref="B29:F30"/>
    <mergeCell ref="G29:G30"/>
    <mergeCell ref="H29:H30"/>
    <mergeCell ref="I29:L30"/>
    <mergeCell ref="B27:F28"/>
    <mergeCell ref="G27:G28"/>
    <mergeCell ref="H27:H28"/>
    <mergeCell ref="I27:L28"/>
    <mergeCell ref="D46:H46"/>
    <mergeCell ref="I46:M46"/>
    <mergeCell ref="AB42:AC42"/>
    <mergeCell ref="Y42:Z42"/>
    <mergeCell ref="X27:AE27"/>
    <mergeCell ref="AC31:AD32"/>
    <mergeCell ref="V31:AB32"/>
    <mergeCell ref="V27:W27"/>
    <mergeCell ref="M27:N28"/>
    <mergeCell ref="X29:AE29"/>
    <mergeCell ref="V29:W29"/>
    <mergeCell ref="AE31:AE32"/>
    <mergeCell ref="O27:U28"/>
    <mergeCell ref="A29:A30"/>
    <mergeCell ref="A27:A28"/>
    <mergeCell ref="A25:A26"/>
    <mergeCell ref="A23:A24"/>
    <mergeCell ref="G21:G22"/>
    <mergeCell ref="H21:H22"/>
    <mergeCell ref="I21:L22"/>
    <mergeCell ref="B21:F22"/>
    <mergeCell ref="A43:C43"/>
    <mergeCell ref="B25:F26"/>
    <mergeCell ref="G25:G26"/>
    <mergeCell ref="H25:H26"/>
    <mergeCell ref="I25:L26"/>
    <mergeCell ref="B23:F24"/>
    <mergeCell ref="G23:G24"/>
    <mergeCell ref="H23:H24"/>
    <mergeCell ref="I23:L24"/>
    <mergeCell ref="M19:N20"/>
    <mergeCell ref="O19:U20"/>
    <mergeCell ref="V20:W20"/>
    <mergeCell ref="X20:AE20"/>
    <mergeCell ref="O21:U22"/>
    <mergeCell ref="V22:W22"/>
    <mergeCell ref="A1:AD1"/>
    <mergeCell ref="A4:A5"/>
    <mergeCell ref="A6:A8"/>
    <mergeCell ref="A13:A14"/>
    <mergeCell ref="A15:A16"/>
    <mergeCell ref="A17:A18"/>
    <mergeCell ref="A19:A20"/>
    <mergeCell ref="G19:G20"/>
    <mergeCell ref="H19:H20"/>
    <mergeCell ref="I17:L18"/>
    <mergeCell ref="M17:N18"/>
    <mergeCell ref="O17:U18"/>
    <mergeCell ref="V18:W18"/>
    <mergeCell ref="X18:AE18"/>
    <mergeCell ref="A21:A22"/>
    <mergeCell ref="B6:F8"/>
    <mergeCell ref="G6:G8"/>
    <mergeCell ref="H6:H8"/>
  </mergeCells>
  <phoneticPr fontId="3"/>
  <dataValidations count="2">
    <dataValidation type="list" allowBlank="1" showInputMessage="1" showErrorMessage="1" sqref="G13:G30">
      <formula1>"　,男,女"</formula1>
    </dataValidation>
    <dataValidation type="list" allowBlank="1" showInputMessage="1" showErrorMessage="1" sqref="G6:G8">
      <formula1>"男,女"</formula1>
    </dataValidation>
  </dataValidations>
  <pageMargins left="0.39370078740157483" right="0.39370078740157483" top="0.39370078740157483" bottom="0.39370078740157483" header="0.31496062992125984" footer="0.31496062992125984"/>
  <pageSetup paperSize="9" scale="82"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9"/>
  <sheetViews>
    <sheetView showGridLines="0" view="pageBreakPreview" zoomScaleNormal="100" zoomScaleSheetLayoutView="100" workbookViewId="0">
      <selection activeCell="Y11" sqref="Y11:AF11"/>
    </sheetView>
  </sheetViews>
  <sheetFormatPr defaultRowHeight="13.5"/>
  <cols>
    <col min="1" max="1" width="3.125" style="5" customWidth="1"/>
    <col min="2" max="6" width="3.25" style="5" customWidth="1"/>
    <col min="7" max="8" width="3.875" style="5" customWidth="1"/>
    <col min="9" max="22" width="3.25" style="5" customWidth="1"/>
    <col min="23" max="32" width="3.5" style="5" customWidth="1"/>
    <col min="33" max="33" width="3.125" style="38" hidden="1" customWidth="1"/>
    <col min="34" max="34" width="9" style="5"/>
    <col min="35" max="16384" width="9" style="2"/>
  </cols>
  <sheetData>
    <row r="1" spans="1:35" ht="14.25" customHeight="1">
      <c r="A1" s="1435" t="s">
        <v>861</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row>
    <row r="2" spans="1:35" ht="14.25" customHeight="1">
      <c r="A2" s="56"/>
      <c r="B2" s="56"/>
      <c r="C2" s="56"/>
      <c r="D2" s="56"/>
      <c r="E2" s="56"/>
      <c r="F2" s="56"/>
      <c r="G2" s="56"/>
      <c r="H2" s="56"/>
      <c r="I2" s="56"/>
      <c r="J2" s="56"/>
      <c r="K2" s="56"/>
      <c r="L2" s="56"/>
      <c r="M2" s="56"/>
      <c r="N2" s="56"/>
      <c r="O2" s="56"/>
      <c r="P2" s="56"/>
      <c r="Q2" s="56"/>
      <c r="R2" s="56"/>
      <c r="S2" s="56"/>
      <c r="T2" s="56"/>
      <c r="U2" s="56"/>
      <c r="V2" s="56"/>
      <c r="W2" s="56"/>
      <c r="X2" s="56"/>
      <c r="Y2" s="56"/>
      <c r="Z2" s="1047" t="s">
        <v>325</v>
      </c>
      <c r="AA2" s="1048"/>
      <c r="AB2" s="1049" t="s">
        <v>326</v>
      </c>
      <c r="AC2" s="1050"/>
      <c r="AD2" s="1050"/>
      <c r="AE2" s="1050"/>
      <c r="AF2" s="1051"/>
      <c r="AI2" s="2" t="s">
        <v>221</v>
      </c>
    </row>
    <row r="3" spans="1:35" ht="6" customHeight="1">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8"/>
      <c r="AC3" s="44"/>
      <c r="AD3" s="37"/>
      <c r="AE3" s="37"/>
      <c r="AF3" s="44"/>
    </row>
    <row r="4" spans="1:35" s="76" customFormat="1" ht="12.75" customHeight="1">
      <c r="A4" s="113"/>
      <c r="B4" s="114"/>
      <c r="C4" s="913" t="s">
        <v>155</v>
      </c>
      <c r="D4" s="914"/>
      <c r="E4" s="914"/>
      <c r="F4" s="914"/>
      <c r="G4" s="914"/>
      <c r="H4" s="914"/>
      <c r="I4" s="914"/>
      <c r="J4" s="914"/>
      <c r="K4" s="914"/>
      <c r="L4" s="914"/>
      <c r="M4" s="900"/>
      <c r="N4" s="913" t="s">
        <v>772</v>
      </c>
      <c r="O4" s="914"/>
      <c r="P4" s="914"/>
      <c r="Q4" s="914"/>
      <c r="R4" s="914"/>
      <c r="S4" s="914"/>
      <c r="T4" s="914"/>
      <c r="U4" s="914"/>
      <c r="V4" s="900"/>
      <c r="W4" s="1067" t="s">
        <v>756</v>
      </c>
      <c r="X4" s="1068"/>
      <c r="Y4" s="1068"/>
      <c r="Z4" s="1068"/>
      <c r="AA4" s="1068"/>
      <c r="AB4" s="1068"/>
      <c r="AC4" s="1068"/>
      <c r="AD4" s="1068"/>
      <c r="AE4" s="1068"/>
      <c r="AF4" s="1069"/>
      <c r="AG4" s="129"/>
      <c r="AI4" s="117">
        <v>43556</v>
      </c>
    </row>
    <row r="5" spans="1:35" s="76" customFormat="1" ht="12" customHeight="1" thickBot="1">
      <c r="A5" s="115"/>
      <c r="B5" s="116"/>
      <c r="C5" s="939"/>
      <c r="D5" s="940"/>
      <c r="E5" s="940"/>
      <c r="F5" s="940"/>
      <c r="G5" s="940"/>
      <c r="H5" s="940"/>
      <c r="I5" s="940"/>
      <c r="J5" s="940"/>
      <c r="K5" s="940"/>
      <c r="L5" s="940"/>
      <c r="M5" s="941"/>
      <c r="N5" s="939"/>
      <c r="O5" s="940"/>
      <c r="P5" s="940"/>
      <c r="Q5" s="940"/>
      <c r="R5" s="940"/>
      <c r="S5" s="940"/>
      <c r="T5" s="940"/>
      <c r="U5" s="940"/>
      <c r="V5" s="941"/>
      <c r="W5" s="1065" t="s">
        <v>275</v>
      </c>
      <c r="X5" s="1066"/>
      <c r="Y5" s="1066"/>
      <c r="Z5" s="1066"/>
      <c r="AA5" s="1066"/>
      <c r="AB5" s="1066"/>
      <c r="AC5" s="1066"/>
      <c r="AD5" s="1066"/>
      <c r="AE5" s="1066"/>
      <c r="AF5" s="901"/>
      <c r="AG5" s="129"/>
    </row>
    <row r="6" spans="1:35" s="76" customFormat="1" ht="14.25" customHeight="1" thickTop="1">
      <c r="A6" s="1203" t="s">
        <v>208</v>
      </c>
      <c r="B6" s="1204"/>
      <c r="C6" s="1561"/>
      <c r="D6" s="1565"/>
      <c r="E6" s="1565"/>
      <c r="F6" s="1565"/>
      <c r="G6" s="1565"/>
      <c r="H6" s="1565"/>
      <c r="I6" s="1565"/>
      <c r="J6" s="1565"/>
      <c r="K6" s="1565"/>
      <c r="L6" s="1565"/>
      <c r="M6" s="1566"/>
      <c r="N6" s="1431" t="s">
        <v>172</v>
      </c>
      <c r="O6" s="1432"/>
      <c r="P6" s="954"/>
      <c r="Q6" s="954"/>
      <c r="R6" s="954"/>
      <c r="S6" s="954"/>
      <c r="T6" s="954"/>
      <c r="U6" s="954"/>
      <c r="V6" s="955"/>
      <c r="W6" s="1368" t="s">
        <v>141</v>
      </c>
      <c r="X6" s="1470"/>
      <c r="Y6" s="1369"/>
      <c r="Z6" s="1369"/>
      <c r="AA6" s="1369"/>
      <c r="AB6" s="1369"/>
      <c r="AC6" s="1369"/>
      <c r="AD6" s="1369"/>
      <c r="AE6" s="1369"/>
      <c r="AF6" s="1370"/>
      <c r="AG6" s="129"/>
    </row>
    <row r="7" spans="1:35" s="76" customFormat="1" ht="14.25" customHeight="1">
      <c r="A7" s="1205"/>
      <c r="B7" s="1206"/>
      <c r="C7" s="1546"/>
      <c r="D7" s="1567"/>
      <c r="E7" s="1567"/>
      <c r="F7" s="1567"/>
      <c r="G7" s="1567"/>
      <c r="H7" s="1567"/>
      <c r="I7" s="1567"/>
      <c r="J7" s="1567"/>
      <c r="K7" s="1567"/>
      <c r="L7" s="1567"/>
      <c r="M7" s="1568"/>
      <c r="N7" s="1484"/>
      <c r="O7" s="1485"/>
      <c r="P7" s="1433"/>
      <c r="Q7" s="1433"/>
      <c r="R7" s="1433"/>
      <c r="S7" s="1433"/>
      <c r="T7" s="1433"/>
      <c r="U7" s="1433"/>
      <c r="V7" s="1434"/>
      <c r="W7" s="1471"/>
      <c r="X7" s="1472"/>
      <c r="Y7" s="1473"/>
      <c r="Z7" s="1473"/>
      <c r="AA7" s="1473"/>
      <c r="AB7" s="1473"/>
      <c r="AC7" s="1473"/>
      <c r="AD7" s="1473"/>
      <c r="AE7" s="1473"/>
      <c r="AF7" s="1474"/>
      <c r="AG7" s="129"/>
    </row>
    <row r="8" spans="1:35" s="85" customFormat="1" ht="16.5" customHeight="1">
      <c r="A8" s="1205"/>
      <c r="B8" s="1206"/>
      <c r="C8" s="1546"/>
      <c r="D8" s="1567"/>
      <c r="E8" s="1567"/>
      <c r="F8" s="1567"/>
      <c r="G8" s="1567"/>
      <c r="H8" s="1567"/>
      <c r="I8" s="1567"/>
      <c r="J8" s="1567"/>
      <c r="K8" s="1567"/>
      <c r="L8" s="1567"/>
      <c r="M8" s="1568"/>
      <c r="N8" s="1572" t="s">
        <v>265</v>
      </c>
      <c r="O8" s="1573"/>
      <c r="P8" s="1574"/>
      <c r="Q8" s="1574"/>
      <c r="R8" s="1574"/>
      <c r="S8" s="1574"/>
      <c r="T8" s="1574"/>
      <c r="U8" s="1574"/>
      <c r="V8" s="1575"/>
      <c r="W8" s="1346" t="s">
        <v>837</v>
      </c>
      <c r="X8" s="1347"/>
      <c r="Y8" s="1045"/>
      <c r="Z8" s="1045"/>
      <c r="AA8" s="1045"/>
      <c r="AB8" s="1045"/>
      <c r="AC8" s="1045"/>
      <c r="AD8" s="1045"/>
      <c r="AE8" s="1045"/>
      <c r="AF8" s="1046"/>
      <c r="AG8" s="110"/>
    </row>
    <row r="9" spans="1:35" s="85" customFormat="1" ht="15" customHeight="1">
      <c r="A9" s="913" t="s">
        <v>646</v>
      </c>
      <c r="B9" s="900"/>
      <c r="C9" s="1058"/>
      <c r="D9" s="1059"/>
      <c r="E9" s="1059"/>
      <c r="F9" s="1059"/>
      <c r="G9" s="1059"/>
      <c r="H9" s="1059"/>
      <c r="I9" s="1059"/>
      <c r="J9" s="1059"/>
      <c r="K9" s="1059"/>
      <c r="L9" s="1059"/>
      <c r="M9" s="1060"/>
      <c r="N9" s="342" t="s">
        <v>172</v>
      </c>
      <c r="O9" s="104"/>
      <c r="P9" s="1433"/>
      <c r="Q9" s="1433"/>
      <c r="R9" s="1433"/>
      <c r="S9" s="1433"/>
      <c r="T9" s="1433"/>
      <c r="U9" s="1433"/>
      <c r="V9" s="1434"/>
      <c r="W9" s="1577" t="s">
        <v>141</v>
      </c>
      <c r="X9" s="1578"/>
      <c r="Y9" s="1579"/>
      <c r="Z9" s="1579"/>
      <c r="AA9" s="1579"/>
      <c r="AB9" s="1579"/>
      <c r="AC9" s="1579"/>
      <c r="AD9" s="1579"/>
      <c r="AE9" s="1579"/>
      <c r="AF9" s="1580"/>
      <c r="AG9" s="110"/>
    </row>
    <row r="10" spans="1:35" s="85" customFormat="1" ht="15" customHeight="1">
      <c r="A10" s="1205"/>
      <c r="B10" s="1206"/>
      <c r="C10" s="1546"/>
      <c r="D10" s="1567"/>
      <c r="E10" s="1567"/>
      <c r="F10" s="1567"/>
      <c r="G10" s="1567"/>
      <c r="H10" s="1567"/>
      <c r="I10" s="1567"/>
      <c r="J10" s="1567"/>
      <c r="K10" s="1567"/>
      <c r="L10" s="1567"/>
      <c r="M10" s="1568"/>
      <c r="N10" s="103"/>
      <c r="O10" s="104"/>
      <c r="P10" s="1433"/>
      <c r="Q10" s="1433"/>
      <c r="R10" s="1433"/>
      <c r="S10" s="1433"/>
      <c r="T10" s="1433"/>
      <c r="U10" s="1433"/>
      <c r="V10" s="1434"/>
      <c r="W10" s="1471"/>
      <c r="X10" s="1472"/>
      <c r="Y10" s="1581"/>
      <c r="Z10" s="1581"/>
      <c r="AA10" s="1581"/>
      <c r="AB10" s="1581"/>
      <c r="AC10" s="1581"/>
      <c r="AD10" s="1581"/>
      <c r="AE10" s="1581"/>
      <c r="AF10" s="1582"/>
      <c r="AG10" s="110"/>
    </row>
    <row r="11" spans="1:35" s="85" customFormat="1" ht="16.5" customHeight="1">
      <c r="A11" s="1065"/>
      <c r="B11" s="901"/>
      <c r="C11" s="1569"/>
      <c r="D11" s="1570"/>
      <c r="E11" s="1570"/>
      <c r="F11" s="1570"/>
      <c r="G11" s="1570"/>
      <c r="H11" s="1570"/>
      <c r="I11" s="1570"/>
      <c r="J11" s="1570"/>
      <c r="K11" s="1570"/>
      <c r="L11" s="1570"/>
      <c r="M11" s="1571"/>
      <c r="N11" s="1572" t="s">
        <v>265</v>
      </c>
      <c r="O11" s="1573"/>
      <c r="P11" s="1574"/>
      <c r="Q11" s="1574"/>
      <c r="R11" s="1574"/>
      <c r="S11" s="1574"/>
      <c r="T11" s="1574"/>
      <c r="U11" s="1574"/>
      <c r="V11" s="1575"/>
      <c r="W11" s="1346" t="s">
        <v>837</v>
      </c>
      <c r="X11" s="1347"/>
      <c r="Y11" s="1045"/>
      <c r="Z11" s="1045"/>
      <c r="AA11" s="1045"/>
      <c r="AB11" s="1045"/>
      <c r="AC11" s="1045"/>
      <c r="AD11" s="1045"/>
      <c r="AE11" s="1045"/>
      <c r="AF11" s="1046"/>
      <c r="AG11" s="110"/>
    </row>
    <row r="12" spans="1:35" s="76" customFormat="1" ht="4.5" customHeight="1">
      <c r="AG12" s="129"/>
    </row>
    <row r="13" spans="1:35" s="76" customFormat="1" ht="12.75" customHeight="1">
      <c r="A13" s="136"/>
      <c r="B13" s="913" t="s">
        <v>155</v>
      </c>
      <c r="C13" s="914"/>
      <c r="D13" s="914"/>
      <c r="E13" s="914"/>
      <c r="F13" s="914"/>
      <c r="G13" s="913" t="s">
        <v>327</v>
      </c>
      <c r="H13" s="900"/>
      <c r="I13" s="1086" t="s">
        <v>216</v>
      </c>
      <c r="J13" s="913" t="s">
        <v>188</v>
      </c>
      <c r="K13" s="914"/>
      <c r="L13" s="914"/>
      <c r="M13" s="900"/>
      <c r="N13" s="1438" t="s">
        <v>845</v>
      </c>
      <c r="O13" s="706"/>
      <c r="P13" s="706"/>
      <c r="Q13" s="706"/>
      <c r="R13" s="706"/>
      <c r="S13" s="706"/>
      <c r="T13" s="706"/>
      <c r="U13" s="706"/>
      <c r="V13" s="707"/>
      <c r="W13" s="1067" t="s">
        <v>756</v>
      </c>
      <c r="X13" s="1068"/>
      <c r="Y13" s="1068"/>
      <c r="Z13" s="1068"/>
      <c r="AA13" s="1068"/>
      <c r="AB13" s="1068"/>
      <c r="AC13" s="1068"/>
      <c r="AD13" s="1068"/>
      <c r="AE13" s="1068"/>
      <c r="AF13" s="1069"/>
      <c r="AG13" s="130"/>
    </row>
    <row r="14" spans="1:35" s="76" customFormat="1" ht="12.75" customHeight="1">
      <c r="A14" s="139"/>
      <c r="B14" s="1065"/>
      <c r="C14" s="1066"/>
      <c r="D14" s="1066"/>
      <c r="E14" s="1066"/>
      <c r="F14" s="1066"/>
      <c r="G14" s="1065" t="s">
        <v>328</v>
      </c>
      <c r="H14" s="901"/>
      <c r="I14" s="1087"/>
      <c r="J14" s="1476" t="s">
        <v>300</v>
      </c>
      <c r="K14" s="1477"/>
      <c r="L14" s="1477"/>
      <c r="M14" s="1478"/>
      <c r="N14" s="708"/>
      <c r="O14" s="709"/>
      <c r="P14" s="709"/>
      <c r="Q14" s="709"/>
      <c r="R14" s="709"/>
      <c r="S14" s="709"/>
      <c r="T14" s="709"/>
      <c r="U14" s="709"/>
      <c r="V14" s="710"/>
      <c r="W14" s="1065" t="s">
        <v>275</v>
      </c>
      <c r="X14" s="1066"/>
      <c r="Y14" s="1066"/>
      <c r="Z14" s="1066"/>
      <c r="AA14" s="1066"/>
      <c r="AB14" s="1066"/>
      <c r="AC14" s="1066"/>
      <c r="AD14" s="1066"/>
      <c r="AE14" s="1066"/>
      <c r="AF14" s="901"/>
      <c r="AG14" s="130"/>
    </row>
    <row r="15" spans="1:35" s="76" customFormat="1" ht="15.75" customHeight="1">
      <c r="A15" s="1321" t="s">
        <v>42</v>
      </c>
      <c r="B15" s="1189"/>
      <c r="C15" s="1190"/>
      <c r="D15" s="1190"/>
      <c r="E15" s="1190"/>
      <c r="F15" s="1191"/>
      <c r="G15" s="1093"/>
      <c r="H15" s="1095"/>
      <c r="I15" s="1331" t="str">
        <f>IF(J15="","",IF(AI16&lt;18,"×",AI16))</f>
        <v/>
      </c>
      <c r="J15" s="1487"/>
      <c r="K15" s="1488"/>
      <c r="L15" s="1488"/>
      <c r="M15" s="1489"/>
      <c r="N15" s="1496" t="s">
        <v>172</v>
      </c>
      <c r="O15" s="1497"/>
      <c r="P15" s="1039"/>
      <c r="Q15" s="1039"/>
      <c r="R15" s="1039"/>
      <c r="S15" s="1039"/>
      <c r="T15" s="1039"/>
      <c r="U15" s="1039"/>
      <c r="V15" s="1040"/>
      <c r="W15" s="1282" t="s">
        <v>141</v>
      </c>
      <c r="X15" s="1283"/>
      <c r="Y15" s="1043"/>
      <c r="Z15" s="1043"/>
      <c r="AA15" s="1043"/>
      <c r="AB15" s="1043"/>
      <c r="AC15" s="1043"/>
      <c r="AD15" s="1043"/>
      <c r="AE15" s="1043"/>
      <c r="AF15" s="1044"/>
      <c r="AG15" s="132"/>
    </row>
    <row r="16" spans="1:35" s="76" customFormat="1" ht="15.75" customHeight="1">
      <c r="A16" s="1263"/>
      <c r="B16" s="1183"/>
      <c r="C16" s="1184"/>
      <c r="D16" s="1184"/>
      <c r="E16" s="1184"/>
      <c r="F16" s="1185"/>
      <c r="G16" s="1055"/>
      <c r="H16" s="1057"/>
      <c r="I16" s="1029"/>
      <c r="J16" s="1490"/>
      <c r="K16" s="1491"/>
      <c r="L16" s="1491"/>
      <c r="M16" s="1492"/>
      <c r="N16" s="1498"/>
      <c r="O16" s="1499"/>
      <c r="P16" s="1041"/>
      <c r="Q16" s="1041"/>
      <c r="R16" s="1041"/>
      <c r="S16" s="1041"/>
      <c r="T16" s="1041"/>
      <c r="U16" s="1041"/>
      <c r="V16" s="1042"/>
      <c r="W16" s="1346" t="s">
        <v>837</v>
      </c>
      <c r="X16" s="1347"/>
      <c r="Y16" s="1045"/>
      <c r="Z16" s="1045"/>
      <c r="AA16" s="1045"/>
      <c r="AB16" s="1045"/>
      <c r="AC16" s="1045"/>
      <c r="AD16" s="1045"/>
      <c r="AE16" s="1045"/>
      <c r="AF16" s="1046"/>
      <c r="AG16" s="133"/>
      <c r="AI16" s="76" t="str">
        <f>IF(J15="","",DATEDIF(J15,$AI$4,"Y"))</f>
        <v/>
      </c>
    </row>
    <row r="17" spans="1:35" s="76" customFormat="1" ht="15.75" customHeight="1">
      <c r="A17" s="1262" t="s">
        <v>43</v>
      </c>
      <c r="B17" s="1180"/>
      <c r="C17" s="1181"/>
      <c r="D17" s="1181"/>
      <c r="E17" s="1181"/>
      <c r="F17" s="1182"/>
      <c r="G17" s="1093"/>
      <c r="H17" s="1095"/>
      <c r="I17" s="1331" t="str">
        <f t="shared" ref="I17" si="0">IF(J17="","",IF(AI18&lt;18,"×",AI18))</f>
        <v/>
      </c>
      <c r="J17" s="1425"/>
      <c r="K17" s="1426"/>
      <c r="L17" s="1426"/>
      <c r="M17" s="1427"/>
      <c r="N17" s="1496" t="s">
        <v>172</v>
      </c>
      <c r="O17" s="1497"/>
      <c r="P17" s="1039"/>
      <c r="Q17" s="1039"/>
      <c r="R17" s="1039"/>
      <c r="S17" s="1039"/>
      <c r="T17" s="1039"/>
      <c r="U17" s="1039"/>
      <c r="V17" s="1040"/>
      <c r="W17" s="1282" t="s">
        <v>141</v>
      </c>
      <c r="X17" s="1283"/>
      <c r="Y17" s="1043"/>
      <c r="Z17" s="1043"/>
      <c r="AA17" s="1043"/>
      <c r="AB17" s="1043"/>
      <c r="AC17" s="1043"/>
      <c r="AD17" s="1043"/>
      <c r="AE17" s="1043"/>
      <c r="AF17" s="1044"/>
      <c r="AG17" s="132"/>
    </row>
    <row r="18" spans="1:35" s="76" customFormat="1" ht="15.75" customHeight="1">
      <c r="A18" s="1263"/>
      <c r="B18" s="1183"/>
      <c r="C18" s="1184"/>
      <c r="D18" s="1184"/>
      <c r="E18" s="1184"/>
      <c r="F18" s="1185"/>
      <c r="G18" s="1055"/>
      <c r="H18" s="1057"/>
      <c r="I18" s="1029"/>
      <c r="J18" s="1428"/>
      <c r="K18" s="1429"/>
      <c r="L18" s="1429"/>
      <c r="M18" s="1430"/>
      <c r="N18" s="1498"/>
      <c r="O18" s="1499"/>
      <c r="P18" s="1041"/>
      <c r="Q18" s="1041"/>
      <c r="R18" s="1041"/>
      <c r="S18" s="1041"/>
      <c r="T18" s="1041"/>
      <c r="U18" s="1041"/>
      <c r="V18" s="1042"/>
      <c r="W18" s="1346" t="s">
        <v>837</v>
      </c>
      <c r="X18" s="1347"/>
      <c r="Y18" s="1045"/>
      <c r="Z18" s="1045"/>
      <c r="AA18" s="1045"/>
      <c r="AB18" s="1045"/>
      <c r="AC18" s="1045"/>
      <c r="AD18" s="1045"/>
      <c r="AE18" s="1045"/>
      <c r="AF18" s="1046"/>
      <c r="AG18" s="133"/>
      <c r="AI18" s="76" t="str">
        <f t="shared" ref="AI18" si="1">IF(J17="","",DATEDIF(J17,$AI$4,"Y"))</f>
        <v/>
      </c>
    </row>
    <row r="19" spans="1:35" s="76" customFormat="1" ht="15.75" customHeight="1">
      <c r="A19" s="1321" t="s">
        <v>329</v>
      </c>
      <c r="B19" s="1180"/>
      <c r="C19" s="1181"/>
      <c r="D19" s="1181"/>
      <c r="E19" s="1181"/>
      <c r="F19" s="1182"/>
      <c r="G19" s="1093"/>
      <c r="H19" s="1095"/>
      <c r="I19" s="1331" t="str">
        <f t="shared" ref="I19" si="2">IF(J19="","",IF(AI20&lt;18,"×",AI20))</f>
        <v/>
      </c>
      <c r="J19" s="1425"/>
      <c r="K19" s="1426"/>
      <c r="L19" s="1426"/>
      <c r="M19" s="1427"/>
      <c r="N19" s="1496" t="s">
        <v>172</v>
      </c>
      <c r="O19" s="1497"/>
      <c r="P19" s="1039"/>
      <c r="Q19" s="1039"/>
      <c r="R19" s="1039"/>
      <c r="S19" s="1039"/>
      <c r="T19" s="1039"/>
      <c r="U19" s="1039"/>
      <c r="V19" s="1040"/>
      <c r="W19" s="1282" t="s">
        <v>141</v>
      </c>
      <c r="X19" s="1283"/>
      <c r="Y19" s="1043"/>
      <c r="Z19" s="1043"/>
      <c r="AA19" s="1043"/>
      <c r="AB19" s="1043"/>
      <c r="AC19" s="1043"/>
      <c r="AD19" s="1043"/>
      <c r="AE19" s="1043"/>
      <c r="AF19" s="1044"/>
      <c r="AG19" s="132"/>
    </row>
    <row r="20" spans="1:35" s="76" customFormat="1" ht="15.75" customHeight="1">
      <c r="A20" s="1263"/>
      <c r="B20" s="1183"/>
      <c r="C20" s="1184"/>
      <c r="D20" s="1184"/>
      <c r="E20" s="1184"/>
      <c r="F20" s="1185"/>
      <c r="G20" s="1055"/>
      <c r="H20" s="1057"/>
      <c r="I20" s="1029"/>
      <c r="J20" s="1428"/>
      <c r="K20" s="1429"/>
      <c r="L20" s="1429"/>
      <c r="M20" s="1430"/>
      <c r="N20" s="1498"/>
      <c r="O20" s="1499"/>
      <c r="P20" s="1041"/>
      <c r="Q20" s="1041"/>
      <c r="R20" s="1041"/>
      <c r="S20" s="1041"/>
      <c r="T20" s="1041"/>
      <c r="U20" s="1041"/>
      <c r="V20" s="1042"/>
      <c r="W20" s="1346" t="s">
        <v>837</v>
      </c>
      <c r="X20" s="1347"/>
      <c r="Y20" s="1045"/>
      <c r="Z20" s="1045"/>
      <c r="AA20" s="1045"/>
      <c r="AB20" s="1045"/>
      <c r="AC20" s="1045"/>
      <c r="AD20" s="1045"/>
      <c r="AE20" s="1045"/>
      <c r="AF20" s="1046"/>
      <c r="AG20" s="133"/>
      <c r="AI20" s="76" t="str">
        <f t="shared" ref="AI20" si="3">IF(J19="","",DATEDIF(J19,$AI$4,"Y"))</f>
        <v/>
      </c>
    </row>
    <row r="21" spans="1:35" s="76" customFormat="1" ht="15.75" customHeight="1">
      <c r="A21" s="1262" t="s">
        <v>45</v>
      </c>
      <c r="B21" s="1180"/>
      <c r="C21" s="1181"/>
      <c r="D21" s="1181"/>
      <c r="E21" s="1181"/>
      <c r="F21" s="1182"/>
      <c r="G21" s="1093"/>
      <c r="H21" s="1095"/>
      <c r="I21" s="1331" t="str">
        <f t="shared" ref="I21" si="4">IF(J21="","",IF(AI22&lt;18,"×",AI22))</f>
        <v/>
      </c>
      <c r="J21" s="1425"/>
      <c r="K21" s="1426"/>
      <c r="L21" s="1426"/>
      <c r="M21" s="1427"/>
      <c r="N21" s="1496" t="s">
        <v>172</v>
      </c>
      <c r="O21" s="1497"/>
      <c r="P21" s="1039"/>
      <c r="Q21" s="1039"/>
      <c r="R21" s="1039"/>
      <c r="S21" s="1039"/>
      <c r="T21" s="1039"/>
      <c r="U21" s="1039"/>
      <c r="V21" s="1040"/>
      <c r="W21" s="1282" t="s">
        <v>141</v>
      </c>
      <c r="X21" s="1283"/>
      <c r="Y21" s="1043"/>
      <c r="Z21" s="1043"/>
      <c r="AA21" s="1043"/>
      <c r="AB21" s="1043"/>
      <c r="AC21" s="1043"/>
      <c r="AD21" s="1043"/>
      <c r="AE21" s="1043"/>
      <c r="AF21" s="1044"/>
      <c r="AG21" s="132"/>
    </row>
    <row r="22" spans="1:35" s="76" customFormat="1" ht="15.75" customHeight="1">
      <c r="A22" s="1263"/>
      <c r="B22" s="1183"/>
      <c r="C22" s="1184"/>
      <c r="D22" s="1184"/>
      <c r="E22" s="1184"/>
      <c r="F22" s="1185"/>
      <c r="G22" s="1055"/>
      <c r="H22" s="1057"/>
      <c r="I22" s="1029"/>
      <c r="J22" s="1428"/>
      <c r="K22" s="1429"/>
      <c r="L22" s="1429"/>
      <c r="M22" s="1430"/>
      <c r="N22" s="1498"/>
      <c r="O22" s="1499"/>
      <c r="P22" s="1041"/>
      <c r="Q22" s="1041"/>
      <c r="R22" s="1041"/>
      <c r="S22" s="1041"/>
      <c r="T22" s="1041"/>
      <c r="U22" s="1041"/>
      <c r="V22" s="1042"/>
      <c r="W22" s="1346" t="s">
        <v>837</v>
      </c>
      <c r="X22" s="1347"/>
      <c r="Y22" s="1045"/>
      <c r="Z22" s="1045"/>
      <c r="AA22" s="1045"/>
      <c r="AB22" s="1045"/>
      <c r="AC22" s="1045"/>
      <c r="AD22" s="1045"/>
      <c r="AE22" s="1045"/>
      <c r="AF22" s="1046"/>
      <c r="AG22" s="133"/>
      <c r="AI22" s="76" t="str">
        <f t="shared" ref="AI22" si="5">IF(J21="","",DATEDIF(J21,$AI$4,"Y"))</f>
        <v/>
      </c>
    </row>
    <row r="23" spans="1:35" s="76" customFormat="1" ht="15.75" customHeight="1">
      <c r="A23" s="1321" t="s">
        <v>46</v>
      </c>
      <c r="B23" s="1180"/>
      <c r="C23" s="1181"/>
      <c r="D23" s="1181"/>
      <c r="E23" s="1181"/>
      <c r="F23" s="1182"/>
      <c r="G23" s="1093"/>
      <c r="H23" s="1095"/>
      <c r="I23" s="1331" t="str">
        <f t="shared" ref="I23" si="6">IF(J23="","",IF(AI24&lt;18,"×",AI24))</f>
        <v/>
      </c>
      <c r="J23" s="1425"/>
      <c r="K23" s="1426"/>
      <c r="L23" s="1426"/>
      <c r="M23" s="1427"/>
      <c r="N23" s="1496" t="s">
        <v>172</v>
      </c>
      <c r="O23" s="1497"/>
      <c r="P23" s="1039"/>
      <c r="Q23" s="1039"/>
      <c r="R23" s="1039"/>
      <c r="S23" s="1039"/>
      <c r="T23" s="1039"/>
      <c r="U23" s="1039"/>
      <c r="V23" s="1040"/>
      <c r="W23" s="1282" t="s">
        <v>141</v>
      </c>
      <c r="X23" s="1283"/>
      <c r="Y23" s="1043"/>
      <c r="Z23" s="1043"/>
      <c r="AA23" s="1043"/>
      <c r="AB23" s="1043"/>
      <c r="AC23" s="1043"/>
      <c r="AD23" s="1043"/>
      <c r="AE23" s="1043"/>
      <c r="AF23" s="1044"/>
      <c r="AG23" s="132"/>
    </row>
    <row r="24" spans="1:35" s="76" customFormat="1" ht="15.75" customHeight="1">
      <c r="A24" s="1263"/>
      <c r="B24" s="1183"/>
      <c r="C24" s="1184"/>
      <c r="D24" s="1184"/>
      <c r="E24" s="1184"/>
      <c r="F24" s="1185"/>
      <c r="G24" s="1055"/>
      <c r="H24" s="1057"/>
      <c r="I24" s="1029"/>
      <c r="J24" s="1428"/>
      <c r="K24" s="1429"/>
      <c r="L24" s="1429"/>
      <c r="M24" s="1430"/>
      <c r="N24" s="1498"/>
      <c r="O24" s="1499"/>
      <c r="P24" s="1041"/>
      <c r="Q24" s="1041"/>
      <c r="R24" s="1041"/>
      <c r="S24" s="1041"/>
      <c r="T24" s="1041"/>
      <c r="U24" s="1041"/>
      <c r="V24" s="1042"/>
      <c r="W24" s="1346" t="s">
        <v>837</v>
      </c>
      <c r="X24" s="1347"/>
      <c r="Y24" s="1045"/>
      <c r="Z24" s="1045"/>
      <c r="AA24" s="1045"/>
      <c r="AB24" s="1045"/>
      <c r="AC24" s="1045"/>
      <c r="AD24" s="1045"/>
      <c r="AE24" s="1045"/>
      <c r="AF24" s="1046"/>
      <c r="AG24" s="133"/>
      <c r="AI24" s="76" t="str">
        <f t="shared" ref="AI24" si="7">IF(J23="","",DATEDIF(J23,$AI$4,"Y"))</f>
        <v/>
      </c>
    </row>
    <row r="25" spans="1:35" s="76" customFormat="1" ht="15.75" customHeight="1">
      <c r="A25" s="1262" t="s">
        <v>47</v>
      </c>
      <c r="B25" s="1180"/>
      <c r="C25" s="1181"/>
      <c r="D25" s="1181"/>
      <c r="E25" s="1181"/>
      <c r="F25" s="1182"/>
      <c r="G25" s="1093"/>
      <c r="H25" s="1095"/>
      <c r="I25" s="1331" t="str">
        <f t="shared" ref="I25" si="8">IF(J25="","",IF(AI26&lt;18,"×",AI26))</f>
        <v/>
      </c>
      <c r="J25" s="1425"/>
      <c r="K25" s="1426"/>
      <c r="L25" s="1426"/>
      <c r="M25" s="1427"/>
      <c r="N25" s="1496" t="s">
        <v>172</v>
      </c>
      <c r="O25" s="1497"/>
      <c r="P25" s="1039"/>
      <c r="Q25" s="1039"/>
      <c r="R25" s="1039"/>
      <c r="S25" s="1039"/>
      <c r="T25" s="1039"/>
      <c r="U25" s="1039"/>
      <c r="V25" s="1040"/>
      <c r="W25" s="1282" t="s">
        <v>141</v>
      </c>
      <c r="X25" s="1283"/>
      <c r="Y25" s="1043"/>
      <c r="Z25" s="1043"/>
      <c r="AA25" s="1043"/>
      <c r="AB25" s="1043"/>
      <c r="AC25" s="1043"/>
      <c r="AD25" s="1043"/>
      <c r="AE25" s="1043"/>
      <c r="AF25" s="1044"/>
      <c r="AG25" s="132"/>
    </row>
    <row r="26" spans="1:35" s="76" customFormat="1" ht="15.75" customHeight="1">
      <c r="A26" s="1263"/>
      <c r="B26" s="1183"/>
      <c r="C26" s="1184"/>
      <c r="D26" s="1184"/>
      <c r="E26" s="1184"/>
      <c r="F26" s="1185"/>
      <c r="G26" s="1055"/>
      <c r="H26" s="1057"/>
      <c r="I26" s="1029"/>
      <c r="J26" s="1428"/>
      <c r="K26" s="1429"/>
      <c r="L26" s="1429"/>
      <c r="M26" s="1430"/>
      <c r="N26" s="1498"/>
      <c r="O26" s="1499"/>
      <c r="P26" s="1041"/>
      <c r="Q26" s="1041"/>
      <c r="R26" s="1041"/>
      <c r="S26" s="1041"/>
      <c r="T26" s="1041"/>
      <c r="U26" s="1041"/>
      <c r="V26" s="1042"/>
      <c r="W26" s="1346" t="s">
        <v>837</v>
      </c>
      <c r="X26" s="1347"/>
      <c r="Y26" s="1045"/>
      <c r="Z26" s="1045"/>
      <c r="AA26" s="1045"/>
      <c r="AB26" s="1045"/>
      <c r="AC26" s="1045"/>
      <c r="AD26" s="1045"/>
      <c r="AE26" s="1045"/>
      <c r="AF26" s="1046"/>
      <c r="AG26" s="133"/>
      <c r="AI26" s="76" t="str">
        <f t="shared" ref="AI26" si="9">IF(J25="","",DATEDIF(J25,$AI$4,"Y"))</f>
        <v/>
      </c>
    </row>
    <row r="27" spans="1:35" s="76" customFormat="1" ht="15.75" customHeight="1">
      <c r="A27" s="1321" t="s">
        <v>48</v>
      </c>
      <c r="B27" s="1180"/>
      <c r="C27" s="1181"/>
      <c r="D27" s="1181"/>
      <c r="E27" s="1181"/>
      <c r="F27" s="1182"/>
      <c r="G27" s="1093"/>
      <c r="H27" s="1095"/>
      <c r="I27" s="1331" t="str">
        <f t="shared" ref="I27" si="10">IF(J27="","",IF(AI28&lt;18,"×",AI28))</f>
        <v/>
      </c>
      <c r="J27" s="1425"/>
      <c r="K27" s="1426"/>
      <c r="L27" s="1426"/>
      <c r="M27" s="1427"/>
      <c r="N27" s="1496" t="s">
        <v>172</v>
      </c>
      <c r="O27" s="1497"/>
      <c r="P27" s="1039"/>
      <c r="Q27" s="1039"/>
      <c r="R27" s="1039"/>
      <c r="S27" s="1039"/>
      <c r="T27" s="1039"/>
      <c r="U27" s="1039"/>
      <c r="V27" s="1040"/>
      <c r="W27" s="1282" t="s">
        <v>141</v>
      </c>
      <c r="X27" s="1283"/>
      <c r="Y27" s="1043"/>
      <c r="Z27" s="1043"/>
      <c r="AA27" s="1043"/>
      <c r="AB27" s="1043"/>
      <c r="AC27" s="1043"/>
      <c r="AD27" s="1043"/>
      <c r="AE27" s="1043"/>
      <c r="AF27" s="1044"/>
      <c r="AG27" s="132"/>
    </row>
    <row r="28" spans="1:35" s="76" customFormat="1" ht="15.75" customHeight="1">
      <c r="A28" s="1263"/>
      <c r="B28" s="1183"/>
      <c r="C28" s="1184"/>
      <c r="D28" s="1184"/>
      <c r="E28" s="1184"/>
      <c r="F28" s="1185"/>
      <c r="G28" s="1055"/>
      <c r="H28" s="1057"/>
      <c r="I28" s="1029"/>
      <c r="J28" s="1428"/>
      <c r="K28" s="1429"/>
      <c r="L28" s="1429"/>
      <c r="M28" s="1430"/>
      <c r="N28" s="1498"/>
      <c r="O28" s="1499"/>
      <c r="P28" s="1041"/>
      <c r="Q28" s="1041"/>
      <c r="R28" s="1041"/>
      <c r="S28" s="1041"/>
      <c r="T28" s="1041"/>
      <c r="U28" s="1041"/>
      <c r="V28" s="1042"/>
      <c r="W28" s="1346" t="s">
        <v>837</v>
      </c>
      <c r="X28" s="1347"/>
      <c r="Y28" s="1045"/>
      <c r="Z28" s="1045"/>
      <c r="AA28" s="1045"/>
      <c r="AB28" s="1045"/>
      <c r="AC28" s="1045"/>
      <c r="AD28" s="1045"/>
      <c r="AE28" s="1045"/>
      <c r="AF28" s="1046"/>
      <c r="AG28" s="133"/>
      <c r="AI28" s="76" t="str">
        <f t="shared" ref="AI28" si="11">IF(J27="","",DATEDIF(J27,$AI$4,"Y"))</f>
        <v/>
      </c>
    </row>
    <row r="29" spans="1:35" s="76" customFormat="1" ht="15.75" customHeight="1">
      <c r="A29" s="1262" t="s">
        <v>49</v>
      </c>
      <c r="B29" s="1180"/>
      <c r="C29" s="1181"/>
      <c r="D29" s="1181"/>
      <c r="E29" s="1181"/>
      <c r="F29" s="1182"/>
      <c r="G29" s="1093"/>
      <c r="H29" s="1095"/>
      <c r="I29" s="1331" t="str">
        <f t="shared" ref="I29" si="12">IF(J29="","",IF(AI30&lt;18,"×",AI30))</f>
        <v/>
      </c>
      <c r="J29" s="1425"/>
      <c r="K29" s="1426"/>
      <c r="L29" s="1426"/>
      <c r="M29" s="1427"/>
      <c r="N29" s="1496" t="s">
        <v>172</v>
      </c>
      <c r="O29" s="1497"/>
      <c r="P29" s="1039"/>
      <c r="Q29" s="1039"/>
      <c r="R29" s="1039"/>
      <c r="S29" s="1039"/>
      <c r="T29" s="1039"/>
      <c r="U29" s="1039"/>
      <c r="V29" s="1040"/>
      <c r="W29" s="1282" t="s">
        <v>141</v>
      </c>
      <c r="X29" s="1283"/>
      <c r="Y29" s="1043"/>
      <c r="Z29" s="1043"/>
      <c r="AA29" s="1043"/>
      <c r="AB29" s="1043"/>
      <c r="AC29" s="1043"/>
      <c r="AD29" s="1043"/>
      <c r="AE29" s="1043"/>
      <c r="AF29" s="1044"/>
      <c r="AG29" s="132"/>
    </row>
    <row r="30" spans="1:35" s="76" customFormat="1" ht="15.75" customHeight="1">
      <c r="A30" s="1263"/>
      <c r="B30" s="1183"/>
      <c r="C30" s="1184"/>
      <c r="D30" s="1184"/>
      <c r="E30" s="1184"/>
      <c r="F30" s="1185"/>
      <c r="G30" s="1055"/>
      <c r="H30" s="1057"/>
      <c r="I30" s="1029"/>
      <c r="J30" s="1428"/>
      <c r="K30" s="1429"/>
      <c r="L30" s="1429"/>
      <c r="M30" s="1430"/>
      <c r="N30" s="1498"/>
      <c r="O30" s="1499"/>
      <c r="P30" s="1041"/>
      <c r="Q30" s="1041"/>
      <c r="R30" s="1041"/>
      <c r="S30" s="1041"/>
      <c r="T30" s="1041"/>
      <c r="U30" s="1041"/>
      <c r="V30" s="1042"/>
      <c r="W30" s="1346" t="s">
        <v>837</v>
      </c>
      <c r="X30" s="1347"/>
      <c r="Y30" s="1045"/>
      <c r="Z30" s="1045"/>
      <c r="AA30" s="1045"/>
      <c r="AB30" s="1045"/>
      <c r="AC30" s="1045"/>
      <c r="AD30" s="1045"/>
      <c r="AE30" s="1045"/>
      <c r="AF30" s="1046"/>
      <c r="AG30" s="133"/>
      <c r="AI30" s="76" t="str">
        <f t="shared" ref="AI30" si="13">IF(J29="","",DATEDIF(J29,$AI$4,"Y"))</f>
        <v/>
      </c>
    </row>
    <row r="31" spans="1:35" s="76" customFormat="1" ht="15.75" customHeight="1">
      <c r="A31" s="1321" t="s">
        <v>50</v>
      </c>
      <c r="B31" s="1180"/>
      <c r="C31" s="1181"/>
      <c r="D31" s="1181"/>
      <c r="E31" s="1181"/>
      <c r="F31" s="1182"/>
      <c r="G31" s="1093"/>
      <c r="H31" s="1095"/>
      <c r="I31" s="1331" t="str">
        <f t="shared" ref="I31" si="14">IF(J31="","",IF(AI32&lt;18,"×",AI32))</f>
        <v/>
      </c>
      <c r="J31" s="1425"/>
      <c r="K31" s="1426"/>
      <c r="L31" s="1426"/>
      <c r="M31" s="1427"/>
      <c r="N31" s="1496" t="s">
        <v>172</v>
      </c>
      <c r="O31" s="1497"/>
      <c r="P31" s="1039"/>
      <c r="Q31" s="1039"/>
      <c r="R31" s="1039"/>
      <c r="S31" s="1039"/>
      <c r="T31" s="1039"/>
      <c r="U31" s="1039"/>
      <c r="V31" s="1040"/>
      <c r="W31" s="1282" t="s">
        <v>141</v>
      </c>
      <c r="X31" s="1283"/>
      <c r="Y31" s="1043"/>
      <c r="Z31" s="1043"/>
      <c r="AA31" s="1043"/>
      <c r="AB31" s="1043"/>
      <c r="AC31" s="1043"/>
      <c r="AD31" s="1043"/>
      <c r="AE31" s="1043"/>
      <c r="AF31" s="1044"/>
      <c r="AG31" s="132"/>
    </row>
    <row r="32" spans="1:35" s="76" customFormat="1" ht="15.75" customHeight="1">
      <c r="A32" s="1263"/>
      <c r="B32" s="1183"/>
      <c r="C32" s="1184"/>
      <c r="D32" s="1184"/>
      <c r="E32" s="1184"/>
      <c r="F32" s="1185"/>
      <c r="G32" s="1055"/>
      <c r="H32" s="1057"/>
      <c r="I32" s="1029"/>
      <c r="J32" s="1428"/>
      <c r="K32" s="1429"/>
      <c r="L32" s="1429"/>
      <c r="M32" s="1430"/>
      <c r="N32" s="1498"/>
      <c r="O32" s="1499"/>
      <c r="P32" s="1041"/>
      <c r="Q32" s="1041"/>
      <c r="R32" s="1041"/>
      <c r="S32" s="1041"/>
      <c r="T32" s="1041"/>
      <c r="U32" s="1041"/>
      <c r="V32" s="1042"/>
      <c r="W32" s="1346" t="s">
        <v>837</v>
      </c>
      <c r="X32" s="1347"/>
      <c r="Y32" s="1045"/>
      <c r="Z32" s="1045"/>
      <c r="AA32" s="1045"/>
      <c r="AB32" s="1045"/>
      <c r="AC32" s="1045"/>
      <c r="AD32" s="1045"/>
      <c r="AE32" s="1045"/>
      <c r="AF32" s="1046"/>
      <c r="AG32" s="133"/>
      <c r="AI32" s="76" t="str">
        <f t="shared" ref="AI32" si="15">IF(J31="","",DATEDIF(J31,$AI$4,"Y"))</f>
        <v/>
      </c>
    </row>
    <row r="33" spans="1:35" s="76" customFormat="1" ht="15.75" customHeight="1">
      <c r="A33" s="1262" t="s">
        <v>51</v>
      </c>
      <c r="B33" s="1180"/>
      <c r="C33" s="1181"/>
      <c r="D33" s="1181"/>
      <c r="E33" s="1181"/>
      <c r="F33" s="1182"/>
      <c r="G33" s="1093"/>
      <c r="H33" s="1095"/>
      <c r="I33" s="1331" t="str">
        <f t="shared" ref="I33" si="16">IF(J33="","",IF(AI34&lt;18,"×",AI34))</f>
        <v/>
      </c>
      <c r="J33" s="1425"/>
      <c r="K33" s="1426"/>
      <c r="L33" s="1426"/>
      <c r="M33" s="1427"/>
      <c r="N33" s="1496" t="s">
        <v>172</v>
      </c>
      <c r="O33" s="1497"/>
      <c r="P33" s="1039"/>
      <c r="Q33" s="1039"/>
      <c r="R33" s="1039"/>
      <c r="S33" s="1039"/>
      <c r="T33" s="1039"/>
      <c r="U33" s="1039"/>
      <c r="V33" s="1040"/>
      <c r="W33" s="1282" t="s">
        <v>141</v>
      </c>
      <c r="X33" s="1283"/>
      <c r="Y33" s="1043"/>
      <c r="Z33" s="1043"/>
      <c r="AA33" s="1043"/>
      <c r="AB33" s="1043"/>
      <c r="AC33" s="1043"/>
      <c r="AD33" s="1043"/>
      <c r="AE33" s="1043"/>
      <c r="AF33" s="1044"/>
      <c r="AG33" s="132"/>
    </row>
    <row r="34" spans="1:35" s="76" customFormat="1" ht="15.75" customHeight="1">
      <c r="A34" s="1263"/>
      <c r="B34" s="1183"/>
      <c r="C34" s="1184"/>
      <c r="D34" s="1184"/>
      <c r="E34" s="1184"/>
      <c r="F34" s="1185"/>
      <c r="G34" s="1055"/>
      <c r="H34" s="1057"/>
      <c r="I34" s="1029"/>
      <c r="J34" s="1428"/>
      <c r="K34" s="1429"/>
      <c r="L34" s="1429"/>
      <c r="M34" s="1430"/>
      <c r="N34" s="1498"/>
      <c r="O34" s="1499"/>
      <c r="P34" s="1041"/>
      <c r="Q34" s="1041"/>
      <c r="R34" s="1041"/>
      <c r="S34" s="1041"/>
      <c r="T34" s="1041"/>
      <c r="U34" s="1041"/>
      <c r="V34" s="1042"/>
      <c r="W34" s="1346" t="s">
        <v>837</v>
      </c>
      <c r="X34" s="1347"/>
      <c r="Y34" s="1045"/>
      <c r="Z34" s="1045"/>
      <c r="AA34" s="1045"/>
      <c r="AB34" s="1045"/>
      <c r="AC34" s="1045"/>
      <c r="AD34" s="1045"/>
      <c r="AE34" s="1045"/>
      <c r="AF34" s="1046"/>
      <c r="AG34" s="133"/>
      <c r="AI34" s="76" t="str">
        <f t="shared" ref="AI34" si="17">IF(J33="","",DATEDIF(J33,$AI$4,"Y"))</f>
        <v/>
      </c>
    </row>
    <row r="35" spans="1:35" s="76" customFormat="1" ht="15.75" customHeight="1">
      <c r="A35" s="1321" t="s">
        <v>52</v>
      </c>
      <c r="B35" s="1180"/>
      <c r="C35" s="1181"/>
      <c r="D35" s="1181"/>
      <c r="E35" s="1181"/>
      <c r="F35" s="1182"/>
      <c r="G35" s="1093"/>
      <c r="H35" s="1095"/>
      <c r="I35" s="1331" t="str">
        <f t="shared" ref="I35" si="18">IF(J35="","",IF(AI36&lt;18,"×",AI36))</f>
        <v/>
      </c>
      <c r="J35" s="1425"/>
      <c r="K35" s="1426"/>
      <c r="L35" s="1426"/>
      <c r="M35" s="1427"/>
      <c r="N35" s="1496" t="s">
        <v>172</v>
      </c>
      <c r="O35" s="1497"/>
      <c r="P35" s="1039"/>
      <c r="Q35" s="1039"/>
      <c r="R35" s="1039"/>
      <c r="S35" s="1039"/>
      <c r="T35" s="1039"/>
      <c r="U35" s="1039"/>
      <c r="V35" s="1040"/>
      <c r="W35" s="1282" t="s">
        <v>141</v>
      </c>
      <c r="X35" s="1283"/>
      <c r="Y35" s="1043"/>
      <c r="Z35" s="1043"/>
      <c r="AA35" s="1043"/>
      <c r="AB35" s="1043"/>
      <c r="AC35" s="1043"/>
      <c r="AD35" s="1043"/>
      <c r="AE35" s="1043"/>
      <c r="AF35" s="1044"/>
      <c r="AG35" s="132"/>
    </row>
    <row r="36" spans="1:35" s="76" customFormat="1" ht="15.75" customHeight="1">
      <c r="A36" s="1263"/>
      <c r="B36" s="1183"/>
      <c r="C36" s="1184"/>
      <c r="D36" s="1184"/>
      <c r="E36" s="1184"/>
      <c r="F36" s="1185"/>
      <c r="G36" s="1055"/>
      <c r="H36" s="1057"/>
      <c r="I36" s="1029"/>
      <c r="J36" s="1428"/>
      <c r="K36" s="1429"/>
      <c r="L36" s="1429"/>
      <c r="M36" s="1430"/>
      <c r="N36" s="1498"/>
      <c r="O36" s="1499"/>
      <c r="P36" s="1041"/>
      <c r="Q36" s="1041"/>
      <c r="R36" s="1041"/>
      <c r="S36" s="1041"/>
      <c r="T36" s="1041"/>
      <c r="U36" s="1041"/>
      <c r="V36" s="1042"/>
      <c r="W36" s="1346" t="s">
        <v>837</v>
      </c>
      <c r="X36" s="1347"/>
      <c r="Y36" s="1045"/>
      <c r="Z36" s="1045"/>
      <c r="AA36" s="1045"/>
      <c r="AB36" s="1045"/>
      <c r="AC36" s="1045"/>
      <c r="AD36" s="1045"/>
      <c r="AE36" s="1045"/>
      <c r="AF36" s="1046"/>
      <c r="AG36" s="133"/>
      <c r="AI36" s="76" t="str">
        <f t="shared" ref="AI36" si="19">IF(J35="","",DATEDIF(J35,$AI$4,"Y"))</f>
        <v/>
      </c>
    </row>
    <row r="37" spans="1:35" s="76" customFormat="1" ht="15.75" customHeight="1">
      <c r="A37" s="1262" t="s">
        <v>53</v>
      </c>
      <c r="B37" s="1180"/>
      <c r="C37" s="1181"/>
      <c r="D37" s="1181"/>
      <c r="E37" s="1181"/>
      <c r="F37" s="1182"/>
      <c r="G37" s="1093"/>
      <c r="H37" s="1095"/>
      <c r="I37" s="1331" t="str">
        <f t="shared" ref="I37" si="20">IF(J37="","",IF(AI38&lt;18,"×",AI38))</f>
        <v/>
      </c>
      <c r="J37" s="1425"/>
      <c r="K37" s="1426"/>
      <c r="L37" s="1426"/>
      <c r="M37" s="1427"/>
      <c r="N37" s="1496" t="s">
        <v>172</v>
      </c>
      <c r="O37" s="1497"/>
      <c r="P37" s="1039"/>
      <c r="Q37" s="1039"/>
      <c r="R37" s="1039"/>
      <c r="S37" s="1039"/>
      <c r="T37" s="1039"/>
      <c r="U37" s="1039"/>
      <c r="V37" s="1040"/>
      <c r="W37" s="1282" t="s">
        <v>141</v>
      </c>
      <c r="X37" s="1283"/>
      <c r="Y37" s="1043"/>
      <c r="Z37" s="1043"/>
      <c r="AA37" s="1043"/>
      <c r="AB37" s="1043"/>
      <c r="AC37" s="1043"/>
      <c r="AD37" s="1043"/>
      <c r="AE37" s="1043"/>
      <c r="AF37" s="1044"/>
      <c r="AG37" s="132"/>
    </row>
    <row r="38" spans="1:35" s="76" customFormat="1" ht="15.75" customHeight="1">
      <c r="A38" s="1263"/>
      <c r="B38" s="1183"/>
      <c r="C38" s="1184"/>
      <c r="D38" s="1184"/>
      <c r="E38" s="1184"/>
      <c r="F38" s="1185"/>
      <c r="G38" s="1055"/>
      <c r="H38" s="1057"/>
      <c r="I38" s="1029"/>
      <c r="J38" s="1428"/>
      <c r="K38" s="1429"/>
      <c r="L38" s="1429"/>
      <c r="M38" s="1430"/>
      <c r="N38" s="1498"/>
      <c r="O38" s="1499"/>
      <c r="P38" s="1041"/>
      <c r="Q38" s="1041"/>
      <c r="R38" s="1041"/>
      <c r="S38" s="1041"/>
      <c r="T38" s="1041"/>
      <c r="U38" s="1041"/>
      <c r="V38" s="1042"/>
      <c r="W38" s="1346" t="s">
        <v>837</v>
      </c>
      <c r="X38" s="1347"/>
      <c r="Y38" s="1045"/>
      <c r="Z38" s="1045"/>
      <c r="AA38" s="1045"/>
      <c r="AB38" s="1045"/>
      <c r="AC38" s="1045"/>
      <c r="AD38" s="1045"/>
      <c r="AE38" s="1045"/>
      <c r="AF38" s="1046"/>
      <c r="AG38" s="133"/>
      <c r="AI38" s="76" t="str">
        <f t="shared" ref="AI38" si="21">IF(J37="","",DATEDIF(J37,$AI$4,"Y"))</f>
        <v/>
      </c>
    </row>
    <row r="39" spans="1:35" s="76" customFormat="1" ht="15.75" customHeight="1">
      <c r="A39" s="1321" t="s">
        <v>54</v>
      </c>
      <c r="B39" s="1180"/>
      <c r="C39" s="1181"/>
      <c r="D39" s="1181"/>
      <c r="E39" s="1181"/>
      <c r="F39" s="1182"/>
      <c r="G39" s="1093"/>
      <c r="H39" s="1095"/>
      <c r="I39" s="1331" t="str">
        <f t="shared" ref="I39" si="22">IF(J39="","",IF(AI40&lt;18,"×",AI40))</f>
        <v/>
      </c>
      <c r="J39" s="1425"/>
      <c r="K39" s="1426"/>
      <c r="L39" s="1426"/>
      <c r="M39" s="1427"/>
      <c r="N39" s="1496" t="s">
        <v>172</v>
      </c>
      <c r="O39" s="1497"/>
      <c r="P39" s="1039"/>
      <c r="Q39" s="1039"/>
      <c r="R39" s="1039"/>
      <c r="S39" s="1039"/>
      <c r="T39" s="1039"/>
      <c r="U39" s="1039"/>
      <c r="V39" s="1040"/>
      <c r="W39" s="1282" t="s">
        <v>141</v>
      </c>
      <c r="X39" s="1283"/>
      <c r="Y39" s="1043"/>
      <c r="Z39" s="1043"/>
      <c r="AA39" s="1043"/>
      <c r="AB39" s="1043"/>
      <c r="AC39" s="1043"/>
      <c r="AD39" s="1043"/>
      <c r="AE39" s="1043"/>
      <c r="AF39" s="1044"/>
      <c r="AG39" s="129"/>
    </row>
    <row r="40" spans="1:35" s="76" customFormat="1" ht="15.75" customHeight="1">
      <c r="A40" s="1263"/>
      <c r="B40" s="1183"/>
      <c r="C40" s="1184"/>
      <c r="D40" s="1184"/>
      <c r="E40" s="1184"/>
      <c r="F40" s="1185"/>
      <c r="G40" s="1055"/>
      <c r="H40" s="1057"/>
      <c r="I40" s="1029"/>
      <c r="J40" s="1428"/>
      <c r="K40" s="1429"/>
      <c r="L40" s="1429"/>
      <c r="M40" s="1430"/>
      <c r="N40" s="1498"/>
      <c r="O40" s="1499"/>
      <c r="P40" s="1041"/>
      <c r="Q40" s="1041"/>
      <c r="R40" s="1041"/>
      <c r="S40" s="1041"/>
      <c r="T40" s="1041"/>
      <c r="U40" s="1041"/>
      <c r="V40" s="1042"/>
      <c r="W40" s="1346" t="s">
        <v>837</v>
      </c>
      <c r="X40" s="1347"/>
      <c r="Y40" s="1045"/>
      <c r="Z40" s="1045"/>
      <c r="AA40" s="1045"/>
      <c r="AB40" s="1045"/>
      <c r="AC40" s="1045"/>
      <c r="AD40" s="1045"/>
      <c r="AE40" s="1045"/>
      <c r="AF40" s="1046"/>
      <c r="AG40" s="129"/>
      <c r="AI40" s="76" t="str">
        <f t="shared" ref="AI40" si="23">IF(J39="","",DATEDIF(J39,$AI$4,"Y"))</f>
        <v/>
      </c>
    </row>
    <row r="41" spans="1:35" s="76" customFormat="1" ht="15.75" customHeight="1">
      <c r="A41" s="1262" t="s">
        <v>55</v>
      </c>
      <c r="B41" s="1180"/>
      <c r="C41" s="1181"/>
      <c r="D41" s="1181"/>
      <c r="E41" s="1181"/>
      <c r="F41" s="1182"/>
      <c r="G41" s="1093"/>
      <c r="H41" s="1095"/>
      <c r="I41" s="1331" t="str">
        <f t="shared" ref="I41" si="24">IF(J41="","",IF(AI42&lt;18,"×",AI42))</f>
        <v/>
      </c>
      <c r="J41" s="1425"/>
      <c r="K41" s="1426"/>
      <c r="L41" s="1426"/>
      <c r="M41" s="1427"/>
      <c r="N41" s="1496" t="s">
        <v>172</v>
      </c>
      <c r="O41" s="1497"/>
      <c r="P41" s="1039"/>
      <c r="Q41" s="1039"/>
      <c r="R41" s="1039"/>
      <c r="S41" s="1039"/>
      <c r="T41" s="1039"/>
      <c r="U41" s="1039"/>
      <c r="V41" s="1040"/>
      <c r="W41" s="1282" t="s">
        <v>141</v>
      </c>
      <c r="X41" s="1283"/>
      <c r="Y41" s="1043"/>
      <c r="Z41" s="1043"/>
      <c r="AA41" s="1043"/>
      <c r="AB41" s="1043"/>
      <c r="AC41" s="1043"/>
      <c r="AD41" s="1043"/>
      <c r="AE41" s="1043"/>
      <c r="AF41" s="1044"/>
      <c r="AG41" s="129"/>
    </row>
    <row r="42" spans="1:35" s="76" customFormat="1" ht="15.75" customHeight="1">
      <c r="A42" s="1263"/>
      <c r="B42" s="1183"/>
      <c r="C42" s="1184"/>
      <c r="D42" s="1184"/>
      <c r="E42" s="1184"/>
      <c r="F42" s="1185"/>
      <c r="G42" s="1055"/>
      <c r="H42" s="1057"/>
      <c r="I42" s="1029"/>
      <c r="J42" s="1428"/>
      <c r="K42" s="1429"/>
      <c r="L42" s="1429"/>
      <c r="M42" s="1430"/>
      <c r="N42" s="1498"/>
      <c r="O42" s="1499"/>
      <c r="P42" s="1041"/>
      <c r="Q42" s="1041"/>
      <c r="R42" s="1041"/>
      <c r="S42" s="1041"/>
      <c r="T42" s="1041"/>
      <c r="U42" s="1041"/>
      <c r="V42" s="1042"/>
      <c r="W42" s="1346" t="s">
        <v>837</v>
      </c>
      <c r="X42" s="1347"/>
      <c r="Y42" s="1045"/>
      <c r="Z42" s="1045"/>
      <c r="AA42" s="1045"/>
      <c r="AB42" s="1045"/>
      <c r="AC42" s="1045"/>
      <c r="AD42" s="1045"/>
      <c r="AE42" s="1045"/>
      <c r="AF42" s="1046"/>
      <c r="AG42" s="129"/>
      <c r="AI42" s="76" t="str">
        <f t="shared" ref="AI42" si="25">IF(J41="","",DATEDIF(J41,$AI$4,"Y"))</f>
        <v/>
      </c>
    </row>
    <row r="43" spans="1:35" s="76" customFormat="1" ht="15.75" customHeight="1">
      <c r="A43" s="1321" t="s">
        <v>260</v>
      </c>
      <c r="B43" s="1180"/>
      <c r="C43" s="1181"/>
      <c r="D43" s="1181"/>
      <c r="E43" s="1181"/>
      <c r="F43" s="1182"/>
      <c r="G43" s="1093"/>
      <c r="H43" s="1095"/>
      <c r="I43" s="1331" t="str">
        <f t="shared" ref="I43" si="26">IF(J43="","",IF(AI44&lt;18,"×",AI44))</f>
        <v/>
      </c>
      <c r="J43" s="1425"/>
      <c r="K43" s="1426"/>
      <c r="L43" s="1426"/>
      <c r="M43" s="1427"/>
      <c r="N43" s="1496" t="s">
        <v>172</v>
      </c>
      <c r="O43" s="1497"/>
      <c r="P43" s="1039"/>
      <c r="Q43" s="1039"/>
      <c r="R43" s="1039"/>
      <c r="S43" s="1039"/>
      <c r="T43" s="1039"/>
      <c r="U43" s="1039"/>
      <c r="V43" s="1040"/>
      <c r="W43" s="1282" t="s">
        <v>141</v>
      </c>
      <c r="X43" s="1283"/>
      <c r="Y43" s="1043"/>
      <c r="Z43" s="1043"/>
      <c r="AA43" s="1043"/>
      <c r="AB43" s="1043"/>
      <c r="AC43" s="1043"/>
      <c r="AD43" s="1043"/>
      <c r="AE43" s="1043"/>
      <c r="AF43" s="1044"/>
      <c r="AG43" s="129"/>
    </row>
    <row r="44" spans="1:35" s="76" customFormat="1" ht="15.75" customHeight="1">
      <c r="A44" s="1263"/>
      <c r="B44" s="1183"/>
      <c r="C44" s="1184"/>
      <c r="D44" s="1184"/>
      <c r="E44" s="1184"/>
      <c r="F44" s="1185"/>
      <c r="G44" s="1055"/>
      <c r="H44" s="1057"/>
      <c r="I44" s="1029"/>
      <c r="J44" s="1428"/>
      <c r="K44" s="1429"/>
      <c r="L44" s="1429"/>
      <c r="M44" s="1430"/>
      <c r="N44" s="1498"/>
      <c r="O44" s="1499"/>
      <c r="P44" s="1041"/>
      <c r="Q44" s="1041"/>
      <c r="R44" s="1041"/>
      <c r="S44" s="1041"/>
      <c r="T44" s="1041"/>
      <c r="U44" s="1041"/>
      <c r="V44" s="1042"/>
      <c r="W44" s="1346" t="s">
        <v>837</v>
      </c>
      <c r="X44" s="1347"/>
      <c r="Y44" s="1045"/>
      <c r="Z44" s="1045"/>
      <c r="AA44" s="1045"/>
      <c r="AB44" s="1045"/>
      <c r="AC44" s="1045"/>
      <c r="AD44" s="1045"/>
      <c r="AE44" s="1045"/>
      <c r="AF44" s="1046"/>
      <c r="AG44" s="129"/>
      <c r="AI44" s="76" t="str">
        <f t="shared" ref="AI44" si="27">IF(J43="","",DATEDIF(J43,$AI$4,"Y"))</f>
        <v/>
      </c>
    </row>
    <row r="45" spans="1:35" s="76" customFormat="1" ht="15.75" customHeight="1">
      <c r="A45" s="1262" t="s">
        <v>261</v>
      </c>
      <c r="B45" s="1180"/>
      <c r="C45" s="1181"/>
      <c r="D45" s="1181"/>
      <c r="E45" s="1181"/>
      <c r="F45" s="1182"/>
      <c r="G45" s="1093"/>
      <c r="H45" s="1095"/>
      <c r="I45" s="1331" t="str">
        <f t="shared" ref="I45" si="28">IF(J45="","",IF(AI46&lt;18,"×",AI46))</f>
        <v/>
      </c>
      <c r="J45" s="1425"/>
      <c r="K45" s="1426"/>
      <c r="L45" s="1426"/>
      <c r="M45" s="1427"/>
      <c r="N45" s="1496" t="s">
        <v>172</v>
      </c>
      <c r="O45" s="1497"/>
      <c r="P45" s="1039"/>
      <c r="Q45" s="1039"/>
      <c r="R45" s="1039"/>
      <c r="S45" s="1039"/>
      <c r="T45" s="1039"/>
      <c r="U45" s="1039"/>
      <c r="V45" s="1040"/>
      <c r="W45" s="1282" t="s">
        <v>141</v>
      </c>
      <c r="X45" s="1283"/>
      <c r="Y45" s="1043"/>
      <c r="Z45" s="1043"/>
      <c r="AA45" s="1043"/>
      <c r="AB45" s="1043"/>
      <c r="AC45" s="1043"/>
      <c r="AD45" s="1043"/>
      <c r="AE45" s="1043"/>
      <c r="AF45" s="1044"/>
      <c r="AG45" s="93"/>
    </row>
    <row r="46" spans="1:35" s="76" customFormat="1" ht="15.75" customHeight="1">
      <c r="A46" s="1263"/>
      <c r="B46" s="1183"/>
      <c r="C46" s="1184"/>
      <c r="D46" s="1184"/>
      <c r="E46" s="1184"/>
      <c r="F46" s="1185"/>
      <c r="G46" s="1055"/>
      <c r="H46" s="1057"/>
      <c r="I46" s="1029"/>
      <c r="J46" s="1428"/>
      <c r="K46" s="1429"/>
      <c r="L46" s="1429"/>
      <c r="M46" s="1430"/>
      <c r="N46" s="1498"/>
      <c r="O46" s="1499"/>
      <c r="P46" s="1041"/>
      <c r="Q46" s="1041"/>
      <c r="R46" s="1041"/>
      <c r="S46" s="1041"/>
      <c r="T46" s="1041"/>
      <c r="U46" s="1041"/>
      <c r="V46" s="1042"/>
      <c r="W46" s="1346" t="s">
        <v>837</v>
      </c>
      <c r="X46" s="1347"/>
      <c r="Y46" s="1045"/>
      <c r="Z46" s="1045"/>
      <c r="AA46" s="1045"/>
      <c r="AB46" s="1045"/>
      <c r="AC46" s="1045"/>
      <c r="AD46" s="1045"/>
      <c r="AE46" s="1045"/>
      <c r="AF46" s="1046"/>
      <c r="AG46" s="93"/>
      <c r="AI46" s="76" t="str">
        <f t="shared" ref="AI46" si="29">IF(J45="","",DATEDIF(J45,$AI$4,"Y"))</f>
        <v/>
      </c>
    </row>
    <row r="47" spans="1:35" s="76" customFormat="1" ht="15.75" customHeight="1">
      <c r="A47" s="1321" t="s">
        <v>262</v>
      </c>
      <c r="B47" s="1180"/>
      <c r="C47" s="1181"/>
      <c r="D47" s="1181"/>
      <c r="E47" s="1181"/>
      <c r="F47" s="1182"/>
      <c r="G47" s="1093"/>
      <c r="H47" s="1095"/>
      <c r="I47" s="1331" t="str">
        <f t="shared" ref="I47" si="30">IF(J47="","",IF(AI48&lt;18,"×",AI48))</f>
        <v/>
      </c>
      <c r="J47" s="1425"/>
      <c r="K47" s="1426"/>
      <c r="L47" s="1426"/>
      <c r="M47" s="1427"/>
      <c r="N47" s="1496" t="s">
        <v>172</v>
      </c>
      <c r="O47" s="1497"/>
      <c r="P47" s="1039"/>
      <c r="Q47" s="1039"/>
      <c r="R47" s="1039"/>
      <c r="S47" s="1039"/>
      <c r="T47" s="1039"/>
      <c r="U47" s="1039"/>
      <c r="V47" s="1040"/>
      <c r="W47" s="1282" t="s">
        <v>141</v>
      </c>
      <c r="X47" s="1283"/>
      <c r="Y47" s="1043"/>
      <c r="Z47" s="1043"/>
      <c r="AA47" s="1043"/>
      <c r="AB47" s="1043"/>
      <c r="AC47" s="1043"/>
      <c r="AD47" s="1043"/>
      <c r="AE47" s="1043"/>
      <c r="AF47" s="1044"/>
      <c r="AG47" s="93"/>
    </row>
    <row r="48" spans="1:35" s="76" customFormat="1" ht="15.75" customHeight="1">
      <c r="A48" s="1263"/>
      <c r="B48" s="1183"/>
      <c r="C48" s="1184"/>
      <c r="D48" s="1184"/>
      <c r="E48" s="1184"/>
      <c r="F48" s="1185"/>
      <c r="G48" s="1055"/>
      <c r="H48" s="1057"/>
      <c r="I48" s="1029"/>
      <c r="J48" s="1428"/>
      <c r="K48" s="1429"/>
      <c r="L48" s="1429"/>
      <c r="M48" s="1430"/>
      <c r="N48" s="1498"/>
      <c r="O48" s="1499"/>
      <c r="P48" s="1041"/>
      <c r="Q48" s="1041"/>
      <c r="R48" s="1041"/>
      <c r="S48" s="1041"/>
      <c r="T48" s="1041"/>
      <c r="U48" s="1041"/>
      <c r="V48" s="1042"/>
      <c r="W48" s="1346" t="s">
        <v>837</v>
      </c>
      <c r="X48" s="1347"/>
      <c r="Y48" s="1045"/>
      <c r="Z48" s="1045"/>
      <c r="AA48" s="1045"/>
      <c r="AB48" s="1045"/>
      <c r="AC48" s="1045"/>
      <c r="AD48" s="1045"/>
      <c r="AE48" s="1045"/>
      <c r="AF48" s="1046"/>
      <c r="AG48" s="129"/>
      <c r="AI48" s="76" t="str">
        <f t="shared" ref="AI48" si="31">IF(J47="","",DATEDIF(J47,$AI$4,"Y"))</f>
        <v/>
      </c>
    </row>
    <row r="49" spans="1:33" s="76" customFormat="1" ht="15" customHeight="1">
      <c r="N49" s="1247" t="s">
        <v>722</v>
      </c>
      <c r="O49" s="1248"/>
      <c r="P49" s="1248"/>
      <c r="Q49" s="1248"/>
      <c r="R49" s="1248"/>
      <c r="S49" s="1248"/>
      <c r="T49" s="1248"/>
      <c r="U49" s="1248"/>
      <c r="V49" s="1248"/>
      <c r="W49" s="1248"/>
      <c r="X49" s="1248"/>
      <c r="Y49" s="1248"/>
      <c r="Z49" s="1248"/>
      <c r="AA49" s="1249"/>
      <c r="AB49" s="1423"/>
      <c r="AC49" s="1424"/>
      <c r="AD49" s="1424"/>
      <c r="AE49" s="1424"/>
      <c r="AF49" s="446" t="s">
        <v>744</v>
      </c>
      <c r="AG49" s="129"/>
    </row>
    <row r="50" spans="1:33" s="60" customFormat="1" ht="6.7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1"/>
    </row>
    <row r="51" spans="1:33" s="60" customFormat="1" ht="12" customHeight="1">
      <c r="A51" s="76"/>
      <c r="B51" s="1576" t="s">
        <v>792</v>
      </c>
      <c r="C51" s="1576"/>
      <c r="D51" s="1576"/>
      <c r="E51" s="1576"/>
      <c r="F51" s="1576"/>
      <c r="G51" s="1576"/>
      <c r="H51" s="1576"/>
      <c r="I51" s="1576"/>
      <c r="J51" s="1576"/>
      <c r="K51" s="1576"/>
      <c r="L51" s="1576"/>
      <c r="M51" s="1576"/>
      <c r="N51" s="1576"/>
      <c r="O51" s="1576"/>
      <c r="P51" s="1576"/>
      <c r="Q51" s="1576"/>
      <c r="R51" s="1576"/>
      <c r="S51" s="1576"/>
      <c r="T51" s="1576"/>
      <c r="U51" s="1576"/>
      <c r="V51" s="1576"/>
      <c r="W51" s="1576"/>
      <c r="X51" s="1576"/>
      <c r="Y51" s="1576"/>
      <c r="Z51" s="1576"/>
      <c r="AA51" s="1576"/>
      <c r="AB51" s="1576"/>
      <c r="AC51" s="1576"/>
      <c r="AD51" s="1576"/>
      <c r="AE51" s="1576"/>
      <c r="AF51" s="1576"/>
      <c r="AG51" s="71"/>
    </row>
    <row r="52" spans="1:33" s="60" customFormat="1" ht="12" customHeight="1">
      <c r="A52" s="76"/>
      <c r="B52" s="1576"/>
      <c r="C52" s="1576"/>
      <c r="D52" s="1576"/>
      <c r="E52" s="1576"/>
      <c r="F52" s="1576"/>
      <c r="G52" s="1576"/>
      <c r="H52" s="1576"/>
      <c r="I52" s="1576"/>
      <c r="J52" s="1576"/>
      <c r="K52" s="1576"/>
      <c r="L52" s="1576"/>
      <c r="M52" s="1576"/>
      <c r="N52" s="1576"/>
      <c r="O52" s="1576"/>
      <c r="P52" s="1576"/>
      <c r="Q52" s="1576"/>
      <c r="R52" s="1576"/>
      <c r="S52" s="1576"/>
      <c r="T52" s="1576"/>
      <c r="U52" s="1576"/>
      <c r="V52" s="1576"/>
      <c r="W52" s="1576"/>
      <c r="X52" s="1576"/>
      <c r="Y52" s="1576"/>
      <c r="Z52" s="1576"/>
      <c r="AA52" s="1576"/>
      <c r="AB52" s="1576"/>
      <c r="AC52" s="1576"/>
      <c r="AD52" s="1576"/>
      <c r="AE52" s="1576"/>
      <c r="AF52" s="1576"/>
      <c r="AG52" s="71"/>
    </row>
    <row r="53" spans="1:33" s="60" customFormat="1" ht="12" customHeight="1">
      <c r="A53" s="76"/>
      <c r="B53" s="639" t="s">
        <v>793</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71"/>
    </row>
    <row r="54" spans="1:33" s="60" customFormat="1" ht="12" customHeight="1">
      <c r="A54" s="76"/>
      <c r="B54" s="929" t="s">
        <v>794</v>
      </c>
      <c r="C54" s="929"/>
      <c r="D54" s="929"/>
      <c r="E54" s="929"/>
      <c r="F54" s="929"/>
      <c r="G54" s="929"/>
      <c r="H54" s="929"/>
      <c r="I54" s="929"/>
      <c r="J54" s="929"/>
      <c r="K54" s="929"/>
      <c r="L54" s="929"/>
      <c r="M54" s="929"/>
      <c r="N54" s="929"/>
      <c r="O54" s="929"/>
      <c r="P54" s="929"/>
      <c r="Q54" s="929"/>
      <c r="R54" s="929"/>
      <c r="S54" s="929"/>
      <c r="T54" s="929"/>
      <c r="U54" s="929"/>
      <c r="V54" s="929"/>
      <c r="W54" s="929"/>
      <c r="X54" s="929"/>
      <c r="Y54" s="929"/>
      <c r="Z54" s="929"/>
      <c r="AA54" s="929"/>
      <c r="AB54" s="929"/>
      <c r="AC54" s="929"/>
      <c r="AD54" s="929"/>
      <c r="AE54" s="929"/>
      <c r="AF54" s="929"/>
      <c r="AG54" s="71"/>
    </row>
    <row r="55" spans="1:33" s="60" customFormat="1" ht="12" customHeight="1">
      <c r="A55" s="76"/>
      <c r="B55" s="674" t="s">
        <v>918</v>
      </c>
      <c r="C55" s="674"/>
      <c r="D55" s="674"/>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71"/>
    </row>
    <row r="56" spans="1:33" s="75" customFormat="1" ht="12" customHeight="1">
      <c r="B56" s="539" t="s">
        <v>795</v>
      </c>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row>
    <row r="57" spans="1:33" s="75" customFormat="1" ht="12" customHeight="1">
      <c r="B57" s="539" t="s">
        <v>511</v>
      </c>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row>
    <row r="58" spans="1:33" s="60" customFormat="1" ht="12" customHeight="1">
      <c r="A58" s="76"/>
      <c r="B58" s="76"/>
      <c r="C58" s="539" t="s">
        <v>175</v>
      </c>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1"/>
    </row>
    <row r="59" spans="1:33" s="60" customFormat="1" ht="6" customHeight="1">
      <c r="A59" s="76"/>
      <c r="B59" s="76"/>
      <c r="C59" s="539"/>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1"/>
    </row>
    <row r="60" spans="1:33" s="60" customFormat="1">
      <c r="A60" s="76"/>
      <c r="B60" s="76"/>
      <c r="C60" s="76"/>
      <c r="D60" s="76"/>
      <c r="E60" s="76" t="s">
        <v>303</v>
      </c>
      <c r="N60" s="76"/>
      <c r="O60" s="76"/>
      <c r="P60" s="76"/>
      <c r="Q60" s="76"/>
      <c r="R60" s="76"/>
      <c r="S60" s="76"/>
      <c r="T60" s="76"/>
      <c r="U60" s="76"/>
      <c r="V60" s="76"/>
      <c r="W60" s="76"/>
      <c r="X60" s="76"/>
      <c r="Y60" s="76"/>
      <c r="Z60" s="76"/>
      <c r="AA60" s="76"/>
      <c r="AB60" s="76"/>
      <c r="AC60" s="76"/>
      <c r="AD60" s="76"/>
      <c r="AE60" s="76"/>
      <c r="AF60" s="76"/>
      <c r="AG60" s="71"/>
    </row>
    <row r="61" spans="1:33" s="76" customFormat="1" ht="16.5" customHeight="1">
      <c r="A61" s="936" t="s">
        <v>134</v>
      </c>
      <c r="B61" s="937"/>
      <c r="C61" s="938"/>
      <c r="D61" s="91"/>
      <c r="E61" s="107" t="s">
        <v>302</v>
      </c>
      <c r="X61" s="1466" t="s">
        <v>848</v>
      </c>
      <c r="Y61" s="1466"/>
      <c r="Z61" s="1466"/>
      <c r="AA61" s="1333"/>
      <c r="AB61" s="1333"/>
      <c r="AC61" s="76" t="s">
        <v>200</v>
      </c>
      <c r="AD61" s="1333"/>
      <c r="AE61" s="1333"/>
      <c r="AF61" s="76" t="s">
        <v>201</v>
      </c>
      <c r="AG61" s="129"/>
    </row>
    <row r="62" spans="1:33" s="76" customFormat="1">
      <c r="A62" s="1455"/>
      <c r="B62" s="1456"/>
      <c r="C62" s="1457"/>
      <c r="D62" s="220"/>
      <c r="G62" s="76" t="s">
        <v>452</v>
      </c>
      <c r="K62" s="60"/>
      <c r="AG62" s="129"/>
    </row>
    <row r="63" spans="1:33" s="85" customFormat="1" ht="4.5" customHeight="1">
      <c r="A63" s="1458"/>
      <c r="B63" s="1459"/>
      <c r="C63" s="1460"/>
      <c r="D63" s="220"/>
      <c r="E63" s="220"/>
      <c r="F63" s="60"/>
      <c r="G63" s="60"/>
      <c r="H63" s="220"/>
      <c r="I63" s="220"/>
      <c r="J63" s="60"/>
      <c r="K63" s="60"/>
      <c r="L63" s="60"/>
      <c r="M63" s="60"/>
      <c r="N63" s="60"/>
      <c r="O63" s="60"/>
      <c r="P63" s="60"/>
      <c r="Q63" s="60"/>
      <c r="R63" s="60"/>
      <c r="S63" s="60"/>
      <c r="T63" s="60"/>
      <c r="U63" s="60"/>
      <c r="V63" s="60"/>
      <c r="W63" s="60"/>
      <c r="X63" s="539"/>
      <c r="Y63" s="539"/>
      <c r="Z63" s="60"/>
      <c r="AA63" s="60"/>
      <c r="AB63" s="60"/>
      <c r="AC63" s="60"/>
      <c r="AD63" s="60"/>
      <c r="AE63" s="60"/>
      <c r="AF63" s="60"/>
      <c r="AG63" s="110"/>
    </row>
    <row r="64" spans="1:33" s="76" customFormat="1" ht="34.5" customHeight="1">
      <c r="A64" s="1461"/>
      <c r="B64" s="1462"/>
      <c r="C64" s="1463"/>
      <c r="D64" s="220"/>
      <c r="E64" s="1115" t="s">
        <v>568</v>
      </c>
      <c r="F64" s="1115"/>
      <c r="G64" s="1115"/>
      <c r="H64" s="1115"/>
      <c r="I64" s="1115"/>
      <c r="J64" s="1115"/>
      <c r="K64" s="1115"/>
      <c r="L64" s="1465" t="s">
        <v>567</v>
      </c>
      <c r="M64" s="1542"/>
      <c r="N64" s="1542"/>
      <c r="O64" s="1542"/>
      <c r="P64" s="1116" t="s">
        <v>133</v>
      </c>
      <c r="Q64" s="1116"/>
      <c r="R64" s="1116"/>
      <c r="S64" s="1116"/>
      <c r="T64" s="1116"/>
      <c r="U64" s="1115" t="s">
        <v>169</v>
      </c>
      <c r="V64" s="1115"/>
      <c r="W64" s="1115"/>
      <c r="X64" s="1115"/>
      <c r="Y64" s="1115"/>
      <c r="Z64" s="1115"/>
      <c r="AA64" s="1115"/>
      <c r="AB64" s="1115"/>
      <c r="AC64" s="1115"/>
      <c r="AD64" s="1115"/>
      <c r="AE64" s="60" t="s">
        <v>132</v>
      </c>
      <c r="AF64" s="60"/>
      <c r="AG64" s="129"/>
    </row>
    <row r="65" spans="1:33" s="76" customFormat="1">
      <c r="A65" s="60"/>
      <c r="B65" s="60"/>
      <c r="C65" s="60"/>
      <c r="D65" s="93"/>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79"/>
      <c r="AG65" s="129"/>
    </row>
    <row r="66" spans="1:33" s="76"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79"/>
      <c r="AG66" s="129"/>
    </row>
    <row r="67" spans="1:33" s="76"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129"/>
    </row>
    <row r="68" spans="1:33" s="76" customForma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129"/>
    </row>
    <row r="69" spans="1:33" s="76" customForma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129"/>
    </row>
    <row r="70" spans="1:33" s="76" customForma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129"/>
    </row>
    <row r="71" spans="1:33" s="76" customForma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129"/>
    </row>
    <row r="72" spans="1:33" s="76"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129"/>
    </row>
    <row r="73" spans="1:33" s="76" customForma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129"/>
    </row>
    <row r="74" spans="1:33" s="76"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129"/>
    </row>
    <row r="75" spans="1:33" s="53" customForma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54"/>
    </row>
    <row r="76" spans="1:33" s="53" customForma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54"/>
    </row>
    <row r="77" spans="1:33" s="53" customForma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54"/>
    </row>
    <row r="78" spans="1:33" s="53" customForma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54"/>
    </row>
    <row r="79" spans="1:33" s="53" customForma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54"/>
    </row>
    <row r="80" spans="1:33" s="53" customForma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54"/>
    </row>
    <row r="81" spans="1:33" s="3"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5"/>
    </row>
    <row r="82" spans="1:33" s="3"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5"/>
    </row>
    <row r="83" spans="1:33" s="3"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5"/>
    </row>
    <row r="84" spans="1:33" s="3"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5"/>
    </row>
    <row r="85" spans="1:33" s="3"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5"/>
    </row>
    <row r="86" spans="1:33"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5"/>
    </row>
    <row r="87" spans="1:33"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5"/>
    </row>
    <row r="88" spans="1:33"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5"/>
    </row>
    <row r="89" spans="1:33"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5"/>
    </row>
    <row r="90" spans="1:33"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5"/>
    </row>
    <row r="91" spans="1:33"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5"/>
    </row>
    <row r="92" spans="1:33"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5"/>
    </row>
    <row r="93" spans="1:33"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5"/>
    </row>
    <row r="94" spans="1:33"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5"/>
    </row>
    <row r="95" spans="1:33"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5"/>
    </row>
    <row r="96" spans="1:33"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5"/>
    </row>
    <row r="97" spans="1:33"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5"/>
    </row>
    <row r="98" spans="1:33"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5"/>
    </row>
    <row r="99" spans="1:33"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5"/>
    </row>
    <row r="100" spans="1:33"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5"/>
    </row>
    <row r="101" spans="1:33"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5"/>
    </row>
    <row r="102" spans="1:33"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5"/>
    </row>
    <row r="103" spans="1:33"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0"/>
    </row>
    <row r="104" spans="1:33"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5"/>
    </row>
    <row r="105" spans="1:33"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5"/>
    </row>
    <row r="106" spans="1:33"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5"/>
    </row>
    <row r="107" spans="1:33"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5"/>
    </row>
    <row r="108" spans="1:33"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5"/>
    </row>
    <row r="109" spans="1:33"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5"/>
    </row>
  </sheetData>
  <sheetProtection password="DA3F" sheet="1" scenarios="1" formatCells="0" formatColumns="0" formatRows="0" selectLockedCells="1"/>
  <mergeCells count="237">
    <mergeCell ref="Y48:AF48"/>
    <mergeCell ref="N41:O42"/>
    <mergeCell ref="P41:V42"/>
    <mergeCell ref="W42:X42"/>
    <mergeCell ref="Y42:AF42"/>
    <mergeCell ref="N43:O44"/>
    <mergeCell ref="P43:V44"/>
    <mergeCell ref="W44:X44"/>
    <mergeCell ref="Y44:AF44"/>
    <mergeCell ref="N45:O46"/>
    <mergeCell ref="P45:V46"/>
    <mergeCell ref="W46:X46"/>
    <mergeCell ref="Y46:AF46"/>
    <mergeCell ref="N27:O28"/>
    <mergeCell ref="P27:V28"/>
    <mergeCell ref="W28:X28"/>
    <mergeCell ref="Y28:AF28"/>
    <mergeCell ref="N29:O30"/>
    <mergeCell ref="P29:V30"/>
    <mergeCell ref="W30:X30"/>
    <mergeCell ref="Y30:AF30"/>
    <mergeCell ref="N31:O32"/>
    <mergeCell ref="P31:V32"/>
    <mergeCell ref="W32:X32"/>
    <mergeCell ref="Y32:AF32"/>
    <mergeCell ref="Y31:AF31"/>
    <mergeCell ref="Y27:AF27"/>
    <mergeCell ref="P21:V22"/>
    <mergeCell ref="W22:X22"/>
    <mergeCell ref="Y22:AF22"/>
    <mergeCell ref="N23:O24"/>
    <mergeCell ref="P23:V24"/>
    <mergeCell ref="W24:X24"/>
    <mergeCell ref="Y24:AF24"/>
    <mergeCell ref="N25:O26"/>
    <mergeCell ref="P25:V26"/>
    <mergeCell ref="W26:X26"/>
    <mergeCell ref="Y26:AF26"/>
    <mergeCell ref="Y35:AF35"/>
    <mergeCell ref="Y37:AF37"/>
    <mergeCell ref="W43:X43"/>
    <mergeCell ref="Y43:AF43"/>
    <mergeCell ref="W35:X35"/>
    <mergeCell ref="W47:X47"/>
    <mergeCell ref="N35:O36"/>
    <mergeCell ref="P35:V36"/>
    <mergeCell ref="W36:X36"/>
    <mergeCell ref="Y36:AF36"/>
    <mergeCell ref="Y45:AF45"/>
    <mergeCell ref="W39:X39"/>
    <mergeCell ref="W41:X41"/>
    <mergeCell ref="Y39:AF39"/>
    <mergeCell ref="Y41:AF41"/>
    <mergeCell ref="W37:X37"/>
    <mergeCell ref="N37:O38"/>
    <mergeCell ref="P37:V38"/>
    <mergeCell ref="W38:X38"/>
    <mergeCell ref="Y38:AF38"/>
    <mergeCell ref="N39:O40"/>
    <mergeCell ref="P39:V40"/>
    <mergeCell ref="W40:X40"/>
    <mergeCell ref="Y40:AF40"/>
    <mergeCell ref="Y33:AF33"/>
    <mergeCell ref="W33:X33"/>
    <mergeCell ref="N33:O34"/>
    <mergeCell ref="P33:V34"/>
    <mergeCell ref="W34:X34"/>
    <mergeCell ref="Y34:AF34"/>
    <mergeCell ref="W9:X10"/>
    <mergeCell ref="Y9:AF10"/>
    <mergeCell ref="W14:AF14"/>
    <mergeCell ref="Y15:AF15"/>
    <mergeCell ref="Y17:AF17"/>
    <mergeCell ref="Y21:AF21"/>
    <mergeCell ref="W11:X11"/>
    <mergeCell ref="Y11:AF11"/>
    <mergeCell ref="W16:X16"/>
    <mergeCell ref="Y16:AF16"/>
    <mergeCell ref="W18:X18"/>
    <mergeCell ref="Y18:AF18"/>
    <mergeCell ref="W20:X20"/>
    <mergeCell ref="Y20:AF20"/>
    <mergeCell ref="Y29:AF29"/>
    <mergeCell ref="Y19:AF19"/>
    <mergeCell ref="W31:X31"/>
    <mergeCell ref="Y25:AF25"/>
    <mergeCell ref="A45:A46"/>
    <mergeCell ref="B45:F46"/>
    <mergeCell ref="G45:H46"/>
    <mergeCell ref="I45:I46"/>
    <mergeCell ref="J45:M46"/>
    <mergeCell ref="J35:M36"/>
    <mergeCell ref="G35:H36"/>
    <mergeCell ref="A43:A44"/>
    <mergeCell ref="B43:F44"/>
    <mergeCell ref="G43:H44"/>
    <mergeCell ref="I43:I44"/>
    <mergeCell ref="J43:M44"/>
    <mergeCell ref="B39:F40"/>
    <mergeCell ref="G39:H40"/>
    <mergeCell ref="I39:I40"/>
    <mergeCell ref="G37:H38"/>
    <mergeCell ref="A37:A38"/>
    <mergeCell ref="A41:A42"/>
    <mergeCell ref="A39:A40"/>
    <mergeCell ref="B37:F38"/>
    <mergeCell ref="I37:I38"/>
    <mergeCell ref="J37:M38"/>
    <mergeCell ref="J39:M40"/>
    <mergeCell ref="B41:F42"/>
    <mergeCell ref="G41:H42"/>
    <mergeCell ref="I41:I42"/>
    <mergeCell ref="J41:M42"/>
    <mergeCell ref="Y23:AF23"/>
    <mergeCell ref="W15:X15"/>
    <mergeCell ref="W17:X17"/>
    <mergeCell ref="W19:X19"/>
    <mergeCell ref="W21:X21"/>
    <mergeCell ref="W23:X23"/>
    <mergeCell ref="N15:O16"/>
    <mergeCell ref="P15:V16"/>
    <mergeCell ref="N17:O18"/>
    <mergeCell ref="P17:V18"/>
    <mergeCell ref="N19:O20"/>
    <mergeCell ref="P19:V20"/>
    <mergeCell ref="N21:O22"/>
    <mergeCell ref="J33:M34"/>
    <mergeCell ref="G33:H34"/>
    <mergeCell ref="G27:H28"/>
    <mergeCell ref="J25:M26"/>
    <mergeCell ref="J31:M32"/>
    <mergeCell ref="J21:M22"/>
    <mergeCell ref="J29:M30"/>
    <mergeCell ref="J27:M28"/>
    <mergeCell ref="U64:AD64"/>
    <mergeCell ref="B53:AF53"/>
    <mergeCell ref="B54:AF54"/>
    <mergeCell ref="A47:A48"/>
    <mergeCell ref="B47:F48"/>
    <mergeCell ref="G47:H48"/>
    <mergeCell ref="I47:I48"/>
    <mergeCell ref="J47:M48"/>
    <mergeCell ref="E64:K64"/>
    <mergeCell ref="L64:O64"/>
    <mergeCell ref="X61:Z61"/>
    <mergeCell ref="AD61:AE61"/>
    <mergeCell ref="AA61:AB61"/>
    <mergeCell ref="B55:AF55"/>
    <mergeCell ref="A61:C61"/>
    <mergeCell ref="A62:C64"/>
    <mergeCell ref="P64:T64"/>
    <mergeCell ref="N49:AA49"/>
    <mergeCell ref="AB49:AE49"/>
    <mergeCell ref="B51:AF52"/>
    <mergeCell ref="Y47:AF47"/>
    <mergeCell ref="N47:O48"/>
    <mergeCell ref="P47:V48"/>
    <mergeCell ref="W48:X48"/>
    <mergeCell ref="A25:A26"/>
    <mergeCell ref="B25:F26"/>
    <mergeCell ref="I25:I26"/>
    <mergeCell ref="A35:A36"/>
    <mergeCell ref="B35:F36"/>
    <mergeCell ref="I35:I36"/>
    <mergeCell ref="A27:A28"/>
    <mergeCell ref="B27:F28"/>
    <mergeCell ref="I27:I28"/>
    <mergeCell ref="A33:A34"/>
    <mergeCell ref="B33:F34"/>
    <mergeCell ref="I33:I34"/>
    <mergeCell ref="G25:H26"/>
    <mergeCell ref="A31:A32"/>
    <mergeCell ref="B31:F32"/>
    <mergeCell ref="I31:I32"/>
    <mergeCell ref="A29:A30"/>
    <mergeCell ref="B29:F30"/>
    <mergeCell ref="I29:I30"/>
    <mergeCell ref="G31:H32"/>
    <mergeCell ref="G29:H30"/>
    <mergeCell ref="A23:A24"/>
    <mergeCell ref="B23:F24"/>
    <mergeCell ref="I23:I24"/>
    <mergeCell ref="J23:M24"/>
    <mergeCell ref="A21:A22"/>
    <mergeCell ref="B21:F22"/>
    <mergeCell ref="I21:I22"/>
    <mergeCell ref="G21:H22"/>
    <mergeCell ref="G23:H24"/>
    <mergeCell ref="I17:I18"/>
    <mergeCell ref="J17:M18"/>
    <mergeCell ref="A15:A16"/>
    <mergeCell ref="B15:F16"/>
    <mergeCell ref="I15:I16"/>
    <mergeCell ref="J15:M16"/>
    <mergeCell ref="G19:H20"/>
    <mergeCell ref="G15:H16"/>
    <mergeCell ref="G17:H18"/>
    <mergeCell ref="A1:Y1"/>
    <mergeCell ref="Z2:AA2"/>
    <mergeCell ref="N4:V5"/>
    <mergeCell ref="W4:AF4"/>
    <mergeCell ref="AB2:AF2"/>
    <mergeCell ref="C4:M5"/>
    <mergeCell ref="N8:O8"/>
    <mergeCell ref="P8:V8"/>
    <mergeCell ref="P6:V7"/>
    <mergeCell ref="W5:AF5"/>
    <mergeCell ref="Y6:AF7"/>
    <mergeCell ref="W6:X7"/>
    <mergeCell ref="A6:B8"/>
    <mergeCell ref="N6:O7"/>
    <mergeCell ref="W8:X8"/>
    <mergeCell ref="Y8:AF8"/>
    <mergeCell ref="B13:F14"/>
    <mergeCell ref="I13:I14"/>
    <mergeCell ref="J13:M13"/>
    <mergeCell ref="N13:V14"/>
    <mergeCell ref="W13:AF13"/>
    <mergeCell ref="J14:M14"/>
    <mergeCell ref="C6:M8"/>
    <mergeCell ref="G13:H13"/>
    <mergeCell ref="W45:X45"/>
    <mergeCell ref="G14:H14"/>
    <mergeCell ref="A9:B11"/>
    <mergeCell ref="C9:M11"/>
    <mergeCell ref="P9:V10"/>
    <mergeCell ref="N11:O11"/>
    <mergeCell ref="P11:V11"/>
    <mergeCell ref="A19:A20"/>
    <mergeCell ref="B19:F20"/>
    <mergeCell ref="I19:I20"/>
    <mergeCell ref="J19:M20"/>
    <mergeCell ref="A17:A18"/>
    <mergeCell ref="B17:F18"/>
    <mergeCell ref="W25:X25"/>
    <mergeCell ref="W27:X27"/>
    <mergeCell ref="W29:X29"/>
  </mergeCells>
  <phoneticPr fontId="3"/>
  <pageMargins left="0.39370078740157483" right="0.31496062992125984" top="0.39370078740157483" bottom="0.39370078740157483" header="0.31496062992125984" footer="0.31496062992125984"/>
  <pageSetup paperSize="9" scale="91" orientation="portrait" horizontalDpi="300"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99"/>
  <sheetViews>
    <sheetView showGridLines="0" view="pageBreakPreview" zoomScale="90" zoomScaleNormal="90" zoomScaleSheetLayoutView="90" workbookViewId="0">
      <selection activeCell="J5" sqref="J5:M7"/>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36"/>
  </cols>
  <sheetData>
    <row r="1" spans="1:35" ht="18" customHeight="1">
      <c r="A1" s="1412" t="s">
        <v>864</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58"/>
      <c r="AC1" s="58"/>
      <c r="AD1" s="58"/>
      <c r="AE1" s="58"/>
      <c r="AF1" s="58"/>
    </row>
    <row r="2" spans="1:35" ht="21"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1600" t="s">
        <v>257</v>
      </c>
      <c r="AB2" s="1601"/>
      <c r="AC2" s="1628" t="s">
        <v>330</v>
      </c>
      <c r="AD2" s="1629"/>
      <c r="AE2" s="1630"/>
      <c r="AF2" s="262"/>
      <c r="AG2" s="43"/>
    </row>
    <row r="3" spans="1:35" s="68" customFormat="1" ht="16.5" customHeight="1">
      <c r="A3" s="263"/>
      <c r="B3" s="264"/>
      <c r="C3" s="1583" t="s">
        <v>155</v>
      </c>
      <c r="D3" s="1584"/>
      <c r="E3" s="1584"/>
      <c r="F3" s="1584"/>
      <c r="G3" s="1584"/>
      <c r="H3" s="1587" t="s">
        <v>295</v>
      </c>
      <c r="I3" s="1587" t="s">
        <v>216</v>
      </c>
      <c r="J3" s="1583" t="s">
        <v>188</v>
      </c>
      <c r="K3" s="1584"/>
      <c r="L3" s="1584"/>
      <c r="M3" s="1589"/>
      <c r="N3" s="1583" t="s">
        <v>772</v>
      </c>
      <c r="O3" s="1584"/>
      <c r="P3" s="1584"/>
      <c r="Q3" s="1584"/>
      <c r="R3" s="1584"/>
      <c r="S3" s="1584"/>
      <c r="T3" s="1584"/>
      <c r="U3" s="1584"/>
      <c r="V3" s="1589"/>
      <c r="W3" s="1067" t="s">
        <v>756</v>
      </c>
      <c r="X3" s="1068"/>
      <c r="Y3" s="1068"/>
      <c r="Z3" s="1068"/>
      <c r="AA3" s="1068"/>
      <c r="AB3" s="1068"/>
      <c r="AC3" s="1068"/>
      <c r="AD3" s="1068"/>
      <c r="AE3" s="1068"/>
      <c r="AF3" s="1069"/>
      <c r="AI3" s="68" t="s">
        <v>221</v>
      </c>
    </row>
    <row r="4" spans="1:35" s="75" customFormat="1" ht="16.5" customHeight="1" thickBot="1">
      <c r="A4" s="265"/>
      <c r="B4" s="266"/>
      <c r="C4" s="1585"/>
      <c r="D4" s="1586"/>
      <c r="E4" s="1586"/>
      <c r="F4" s="1586"/>
      <c r="G4" s="1586"/>
      <c r="H4" s="1588"/>
      <c r="I4" s="1588"/>
      <c r="J4" s="1591" t="s">
        <v>300</v>
      </c>
      <c r="K4" s="1592"/>
      <c r="L4" s="1592"/>
      <c r="M4" s="1593"/>
      <c r="N4" s="1585"/>
      <c r="O4" s="1586"/>
      <c r="P4" s="1586"/>
      <c r="Q4" s="1586"/>
      <c r="R4" s="1586"/>
      <c r="S4" s="1586"/>
      <c r="T4" s="1586"/>
      <c r="U4" s="1586"/>
      <c r="V4" s="1590"/>
      <c r="W4" s="1065" t="s">
        <v>275</v>
      </c>
      <c r="X4" s="1066"/>
      <c r="Y4" s="1066"/>
      <c r="Z4" s="1066"/>
      <c r="AA4" s="1066"/>
      <c r="AB4" s="1066"/>
      <c r="AC4" s="1066"/>
      <c r="AD4" s="1066"/>
      <c r="AE4" s="1066"/>
      <c r="AF4" s="901"/>
      <c r="AI4" s="117">
        <v>43556</v>
      </c>
    </row>
    <row r="5" spans="1:35" s="75" customFormat="1" ht="18.75" customHeight="1" thickTop="1">
      <c r="A5" s="1605" t="s">
        <v>208</v>
      </c>
      <c r="B5" s="1606"/>
      <c r="C5" s="1609"/>
      <c r="D5" s="1610"/>
      <c r="E5" s="1610"/>
      <c r="F5" s="1610"/>
      <c r="G5" s="1611"/>
      <c r="H5" s="1618"/>
      <c r="I5" s="1621" t="str">
        <f>IF(J5="","",AI6)</f>
        <v/>
      </c>
      <c r="J5" s="1447"/>
      <c r="K5" s="1448"/>
      <c r="L5" s="1448"/>
      <c r="M5" s="1449"/>
      <c r="N5" s="1203" t="s">
        <v>172</v>
      </c>
      <c r="O5" s="1594"/>
      <c r="P5" s="1369"/>
      <c r="Q5" s="1369"/>
      <c r="R5" s="1369"/>
      <c r="S5" s="1369"/>
      <c r="T5" s="1369"/>
      <c r="U5" s="1369"/>
      <c r="V5" s="1370"/>
      <c r="W5" s="969" t="s">
        <v>141</v>
      </c>
      <c r="X5" s="970"/>
      <c r="Y5" s="1369"/>
      <c r="Z5" s="1369"/>
      <c r="AA5" s="1369"/>
      <c r="AB5" s="1369"/>
      <c r="AC5" s="1369"/>
      <c r="AD5" s="1369"/>
      <c r="AE5" s="1369"/>
      <c r="AF5" s="1370"/>
      <c r="AI5" s="75" t="s">
        <v>216</v>
      </c>
    </row>
    <row r="6" spans="1:35" s="74" customFormat="1" ht="18.75" customHeight="1">
      <c r="A6" s="1607"/>
      <c r="B6" s="1608"/>
      <c r="C6" s="1612"/>
      <c r="D6" s="1613"/>
      <c r="E6" s="1613"/>
      <c r="F6" s="1613"/>
      <c r="G6" s="1614"/>
      <c r="H6" s="1619"/>
      <c r="I6" s="1622"/>
      <c r="J6" s="1450"/>
      <c r="K6" s="1426"/>
      <c r="L6" s="1426"/>
      <c r="M6" s="1427"/>
      <c r="N6" s="1205"/>
      <c r="O6" s="1595"/>
      <c r="P6" s="1531"/>
      <c r="Q6" s="1531"/>
      <c r="R6" s="1531"/>
      <c r="S6" s="1531"/>
      <c r="T6" s="1531"/>
      <c r="U6" s="1531"/>
      <c r="V6" s="1532"/>
      <c r="W6" s="1626"/>
      <c r="X6" s="1627"/>
      <c r="Y6" s="1473"/>
      <c r="Z6" s="1473"/>
      <c r="AA6" s="1473"/>
      <c r="AB6" s="1473"/>
      <c r="AC6" s="1473"/>
      <c r="AD6" s="1473"/>
      <c r="AE6" s="1473"/>
      <c r="AF6" s="1474"/>
      <c r="AI6" s="74" t="str">
        <f>IF(J5="","",DATEDIF(J5,$AI$4,"Y"))</f>
        <v/>
      </c>
    </row>
    <row r="7" spans="1:35" s="75" customFormat="1" ht="18.75" customHeight="1">
      <c r="A7" s="708"/>
      <c r="B7" s="710"/>
      <c r="C7" s="1615"/>
      <c r="D7" s="1616"/>
      <c r="E7" s="1616"/>
      <c r="F7" s="1616"/>
      <c r="G7" s="1617"/>
      <c r="H7" s="1620"/>
      <c r="I7" s="1623"/>
      <c r="J7" s="1428"/>
      <c r="K7" s="1429"/>
      <c r="L7" s="1429"/>
      <c r="M7" s="1430"/>
      <c r="N7" s="1065" t="s">
        <v>265</v>
      </c>
      <c r="O7" s="1066"/>
      <c r="P7" s="1624"/>
      <c r="Q7" s="1624"/>
      <c r="R7" s="1624"/>
      <c r="S7" s="1624"/>
      <c r="T7" s="1624"/>
      <c r="U7" s="1624"/>
      <c r="V7" s="1625"/>
      <c r="W7" s="1223" t="s">
        <v>837</v>
      </c>
      <c r="X7" s="1224"/>
      <c r="Y7" s="1045"/>
      <c r="Z7" s="1045"/>
      <c r="AA7" s="1045"/>
      <c r="AB7" s="1045"/>
      <c r="AC7" s="1045"/>
      <c r="AD7" s="1045"/>
      <c r="AE7" s="1045"/>
      <c r="AF7" s="1046"/>
    </row>
    <row r="8" spans="1:35" s="75" customFormat="1" ht="12.75" customHeight="1"/>
    <row r="9" spans="1:35" s="75" customFormat="1" ht="34.5" customHeight="1">
      <c r="A9" s="267"/>
      <c r="B9" s="267"/>
      <c r="C9" s="267"/>
      <c r="D9" s="267"/>
      <c r="E9" s="267"/>
      <c r="F9" s="267"/>
      <c r="G9" s="267"/>
      <c r="I9" s="267"/>
      <c r="J9" s="267"/>
      <c r="L9" s="267"/>
      <c r="M9" s="268" t="s">
        <v>294</v>
      </c>
      <c r="O9" s="267"/>
      <c r="P9" s="267"/>
      <c r="Q9" s="267"/>
      <c r="R9" s="267"/>
      <c r="S9" s="267"/>
      <c r="T9" s="267"/>
      <c r="U9" s="267"/>
      <c r="V9" s="267"/>
      <c r="W9" s="267"/>
      <c r="X9" s="267"/>
      <c r="Y9" s="267"/>
      <c r="Z9" s="267"/>
      <c r="AA9" s="267"/>
      <c r="AB9" s="267"/>
      <c r="AC9" s="267"/>
      <c r="AD9" s="267"/>
      <c r="AE9" s="267"/>
      <c r="AF9" s="267"/>
    </row>
    <row r="10" spans="1:35" s="75" customFormat="1" ht="20.25" customHeight="1">
      <c r="A10" s="1658" t="s">
        <v>156</v>
      </c>
      <c r="B10" s="1659"/>
      <c r="C10" s="1583" t="s">
        <v>242</v>
      </c>
      <c r="D10" s="1584"/>
      <c r="E10" s="1584"/>
      <c r="F10" s="1584"/>
      <c r="G10" s="1589"/>
      <c r="H10" s="1662" t="s">
        <v>295</v>
      </c>
      <c r="I10" s="1662" t="s">
        <v>216</v>
      </c>
      <c r="J10" s="1583" t="s">
        <v>188</v>
      </c>
      <c r="K10" s="1584"/>
      <c r="L10" s="1584"/>
      <c r="M10" s="1589"/>
      <c r="N10" s="1583" t="s">
        <v>862</v>
      </c>
      <c r="O10" s="1584"/>
      <c r="P10" s="1584"/>
      <c r="Q10" s="1584"/>
      <c r="R10" s="1584"/>
      <c r="S10" s="1584"/>
      <c r="T10" s="1584"/>
      <c r="U10" s="1584"/>
      <c r="V10" s="1589"/>
      <c r="W10" s="1067" t="s">
        <v>756</v>
      </c>
      <c r="X10" s="1068"/>
      <c r="Y10" s="1068"/>
      <c r="Z10" s="1068"/>
      <c r="AA10" s="1068"/>
      <c r="AB10" s="1068"/>
      <c r="AC10" s="1068"/>
      <c r="AD10" s="1068"/>
      <c r="AE10" s="1068"/>
      <c r="AF10" s="1069"/>
    </row>
    <row r="11" spans="1:35" s="75" customFormat="1" ht="20.25" customHeight="1">
      <c r="A11" s="1660"/>
      <c r="B11" s="1661"/>
      <c r="C11" s="1602" t="s">
        <v>331</v>
      </c>
      <c r="D11" s="1603"/>
      <c r="E11" s="1603"/>
      <c r="F11" s="1603"/>
      <c r="G11" s="1604"/>
      <c r="H11" s="1663"/>
      <c r="I11" s="1663"/>
      <c r="J11" s="1655" t="s">
        <v>300</v>
      </c>
      <c r="K11" s="1656"/>
      <c r="L11" s="1656"/>
      <c r="M11" s="1657"/>
      <c r="N11" s="1602"/>
      <c r="O11" s="1603"/>
      <c r="P11" s="1603"/>
      <c r="Q11" s="1603"/>
      <c r="R11" s="1603"/>
      <c r="S11" s="1603"/>
      <c r="T11" s="1603"/>
      <c r="U11" s="1603"/>
      <c r="V11" s="1604"/>
      <c r="W11" s="1065" t="s">
        <v>275</v>
      </c>
      <c r="X11" s="1066"/>
      <c r="Y11" s="1066"/>
      <c r="Z11" s="1066"/>
      <c r="AA11" s="1066"/>
      <c r="AB11" s="1066"/>
      <c r="AC11" s="1066"/>
      <c r="AD11" s="1066"/>
      <c r="AE11" s="1066"/>
      <c r="AF11" s="901"/>
    </row>
    <row r="12" spans="1:35" s="75" customFormat="1" ht="36" customHeight="1">
      <c r="A12" s="1647">
        <v>1</v>
      </c>
      <c r="B12" s="1648"/>
      <c r="C12" s="1651"/>
      <c r="D12" s="1652"/>
      <c r="E12" s="1652"/>
      <c r="F12" s="1652"/>
      <c r="G12" s="1653"/>
      <c r="H12" s="1631"/>
      <c r="I12" s="1622" t="str">
        <f>IF(J12="","",IF(H12="","",IF(H12="男",IF(AI13&lt;40,"年×",AI13),IF(AI13&lt;35,"年×",AI13))))</f>
        <v/>
      </c>
      <c r="J12" s="1487"/>
      <c r="K12" s="1488"/>
      <c r="L12" s="1488"/>
      <c r="M12" s="1489"/>
      <c r="N12" s="936" t="s">
        <v>172</v>
      </c>
      <c r="O12" s="937"/>
      <c r="P12" s="949"/>
      <c r="Q12" s="949"/>
      <c r="R12" s="949"/>
      <c r="S12" s="949"/>
      <c r="T12" s="949"/>
      <c r="U12" s="949"/>
      <c r="V12" s="950"/>
      <c r="W12" s="1194" t="s">
        <v>141</v>
      </c>
      <c r="X12" s="1195"/>
      <c r="Y12" s="1598"/>
      <c r="Z12" s="1598"/>
      <c r="AA12" s="1598"/>
      <c r="AB12" s="1598"/>
      <c r="AC12" s="1598"/>
      <c r="AD12" s="1598"/>
      <c r="AE12" s="1598"/>
      <c r="AF12" s="1599"/>
    </row>
    <row r="13" spans="1:35" s="75" customFormat="1" ht="40.5" customHeight="1">
      <c r="A13" s="1649"/>
      <c r="B13" s="1650"/>
      <c r="C13" s="1615"/>
      <c r="D13" s="1616"/>
      <c r="E13" s="1616"/>
      <c r="F13" s="1616"/>
      <c r="G13" s="1617"/>
      <c r="H13" s="1632"/>
      <c r="I13" s="1623"/>
      <c r="J13" s="1490"/>
      <c r="K13" s="1491"/>
      <c r="L13" s="1491"/>
      <c r="M13" s="1492"/>
      <c r="N13" s="1664"/>
      <c r="O13" s="1665"/>
      <c r="P13" s="951"/>
      <c r="Q13" s="951"/>
      <c r="R13" s="951"/>
      <c r="S13" s="951"/>
      <c r="T13" s="951"/>
      <c r="U13" s="951"/>
      <c r="V13" s="952"/>
      <c r="W13" s="1223" t="s">
        <v>837</v>
      </c>
      <c r="X13" s="1224"/>
      <c r="Y13" s="1045"/>
      <c r="Z13" s="1045"/>
      <c r="AA13" s="1045"/>
      <c r="AB13" s="1045"/>
      <c r="AC13" s="1045"/>
      <c r="AD13" s="1045"/>
      <c r="AE13" s="1045"/>
      <c r="AF13" s="1046"/>
      <c r="AI13" s="74" t="str">
        <f>IF(J12="","",DATEDIF(J12,$AI$4,"Y"))</f>
        <v/>
      </c>
    </row>
    <row r="14" spans="1:35" s="75" customFormat="1" ht="36" customHeight="1">
      <c r="A14" s="1647">
        <v>2</v>
      </c>
      <c r="B14" s="1648"/>
      <c r="C14" s="1651"/>
      <c r="D14" s="1652"/>
      <c r="E14" s="1652"/>
      <c r="F14" s="1652"/>
      <c r="G14" s="1653"/>
      <c r="H14" s="1631"/>
      <c r="I14" s="1654" t="str">
        <f t="shared" ref="I14" si="0">IF(J14="","",IF(H14="","",IF(H14="男",IF(AI15&lt;40,"年×",AI15),IF(AI15&lt;35,"年×",AI15))))</f>
        <v/>
      </c>
      <c r="J14" s="1487"/>
      <c r="K14" s="1488"/>
      <c r="L14" s="1488"/>
      <c r="M14" s="1489"/>
      <c r="N14" s="936" t="s">
        <v>172</v>
      </c>
      <c r="O14" s="937"/>
      <c r="P14" s="949"/>
      <c r="Q14" s="949"/>
      <c r="R14" s="949"/>
      <c r="S14" s="949"/>
      <c r="T14" s="949"/>
      <c r="U14" s="949"/>
      <c r="V14" s="950"/>
      <c r="W14" s="1194" t="s">
        <v>141</v>
      </c>
      <c r="X14" s="1195"/>
      <c r="Y14" s="1598"/>
      <c r="Z14" s="1598"/>
      <c r="AA14" s="1598"/>
      <c r="AB14" s="1598"/>
      <c r="AC14" s="1598"/>
      <c r="AD14" s="1598"/>
      <c r="AE14" s="1598"/>
      <c r="AF14" s="1599"/>
    </row>
    <row r="15" spans="1:35" s="75" customFormat="1" ht="40.5" customHeight="1">
      <c r="A15" s="1649"/>
      <c r="B15" s="1650"/>
      <c r="C15" s="1615"/>
      <c r="D15" s="1616"/>
      <c r="E15" s="1616"/>
      <c r="F15" s="1616"/>
      <c r="G15" s="1617"/>
      <c r="H15" s="1632"/>
      <c r="I15" s="1623"/>
      <c r="J15" s="1490"/>
      <c r="K15" s="1491"/>
      <c r="L15" s="1491"/>
      <c r="M15" s="1492"/>
      <c r="N15" s="1664"/>
      <c r="O15" s="1665"/>
      <c r="P15" s="951"/>
      <c r="Q15" s="951"/>
      <c r="R15" s="951"/>
      <c r="S15" s="951"/>
      <c r="T15" s="951"/>
      <c r="U15" s="951"/>
      <c r="V15" s="952"/>
      <c r="W15" s="1223" t="s">
        <v>837</v>
      </c>
      <c r="X15" s="1224"/>
      <c r="Y15" s="1045"/>
      <c r="Z15" s="1045"/>
      <c r="AA15" s="1045"/>
      <c r="AB15" s="1045"/>
      <c r="AC15" s="1045"/>
      <c r="AD15" s="1045"/>
      <c r="AE15" s="1045"/>
      <c r="AF15" s="1046"/>
      <c r="AI15" s="74" t="str">
        <f t="shared" ref="AI15" si="1">IF(J14="","",DATEDIF(J14,$AI$4,"Y"))</f>
        <v/>
      </c>
    </row>
    <row r="16" spans="1:35" s="75" customFormat="1" ht="36" customHeight="1">
      <c r="A16" s="1647">
        <v>3</v>
      </c>
      <c r="B16" s="1648"/>
      <c r="C16" s="1651"/>
      <c r="D16" s="1652"/>
      <c r="E16" s="1652"/>
      <c r="F16" s="1652"/>
      <c r="G16" s="1653"/>
      <c r="H16" s="1631"/>
      <c r="I16" s="1654" t="str">
        <f t="shared" ref="I16" si="2">IF(J16="","",IF(H16="","",IF(H16="男",IF(AI17&lt;40,"年×",AI17),IF(AI17&lt;35,"年×",AI17))))</f>
        <v/>
      </c>
      <c r="J16" s="1487"/>
      <c r="K16" s="1488"/>
      <c r="L16" s="1488"/>
      <c r="M16" s="1489"/>
      <c r="N16" s="936" t="s">
        <v>172</v>
      </c>
      <c r="O16" s="937"/>
      <c r="P16" s="949"/>
      <c r="Q16" s="949"/>
      <c r="R16" s="949"/>
      <c r="S16" s="949"/>
      <c r="T16" s="949"/>
      <c r="U16" s="949"/>
      <c r="V16" s="950"/>
      <c r="W16" s="1194" t="s">
        <v>141</v>
      </c>
      <c r="X16" s="1195"/>
      <c r="Y16" s="1598"/>
      <c r="Z16" s="1598"/>
      <c r="AA16" s="1598"/>
      <c r="AB16" s="1598"/>
      <c r="AC16" s="1598"/>
      <c r="AD16" s="1598"/>
      <c r="AE16" s="1598"/>
      <c r="AF16" s="1599"/>
    </row>
    <row r="17" spans="1:35" s="75" customFormat="1" ht="40.5" customHeight="1">
      <c r="A17" s="1649"/>
      <c r="B17" s="1650"/>
      <c r="C17" s="1615"/>
      <c r="D17" s="1616"/>
      <c r="E17" s="1616"/>
      <c r="F17" s="1616"/>
      <c r="G17" s="1617"/>
      <c r="H17" s="1632"/>
      <c r="I17" s="1623"/>
      <c r="J17" s="1490"/>
      <c r="K17" s="1491"/>
      <c r="L17" s="1491"/>
      <c r="M17" s="1492"/>
      <c r="N17" s="1664"/>
      <c r="O17" s="1665"/>
      <c r="P17" s="951"/>
      <c r="Q17" s="951"/>
      <c r="R17" s="951"/>
      <c r="S17" s="951"/>
      <c r="T17" s="951"/>
      <c r="U17" s="951"/>
      <c r="V17" s="952"/>
      <c r="W17" s="1223" t="s">
        <v>837</v>
      </c>
      <c r="X17" s="1224"/>
      <c r="Y17" s="1045"/>
      <c r="Z17" s="1045"/>
      <c r="AA17" s="1045"/>
      <c r="AB17" s="1045"/>
      <c r="AC17" s="1045"/>
      <c r="AD17" s="1045"/>
      <c r="AE17" s="1045"/>
      <c r="AF17" s="1046"/>
      <c r="AI17" s="74" t="str">
        <f t="shared" ref="AI17" si="3">IF(J16="","",DATEDIF(J16,$AI$4,"Y"))</f>
        <v/>
      </c>
    </row>
    <row r="18" spans="1:35" s="75" customFormat="1" ht="36" customHeight="1">
      <c r="A18" s="1647">
        <v>4</v>
      </c>
      <c r="B18" s="1648"/>
      <c r="C18" s="1651"/>
      <c r="D18" s="1652"/>
      <c r="E18" s="1652"/>
      <c r="F18" s="1652"/>
      <c r="G18" s="1653"/>
      <c r="H18" s="1631"/>
      <c r="I18" s="1654" t="str">
        <f t="shared" ref="I18" si="4">IF(J18="","",IF(H18="","",IF(H18="男",IF(AI19&lt;40,"年×",AI19),IF(AI19&lt;35,"年×",AI19))))</f>
        <v/>
      </c>
      <c r="J18" s="1487"/>
      <c r="K18" s="1488"/>
      <c r="L18" s="1488"/>
      <c r="M18" s="1489"/>
      <c r="N18" s="936" t="s">
        <v>172</v>
      </c>
      <c r="O18" s="937"/>
      <c r="P18" s="949"/>
      <c r="Q18" s="949"/>
      <c r="R18" s="949"/>
      <c r="S18" s="949"/>
      <c r="T18" s="949"/>
      <c r="U18" s="949"/>
      <c r="V18" s="950"/>
      <c r="W18" s="1194" t="s">
        <v>141</v>
      </c>
      <c r="X18" s="1195"/>
      <c r="Y18" s="1598"/>
      <c r="Z18" s="1598"/>
      <c r="AA18" s="1598"/>
      <c r="AB18" s="1598"/>
      <c r="AC18" s="1598"/>
      <c r="AD18" s="1598"/>
      <c r="AE18" s="1598"/>
      <c r="AF18" s="1599"/>
    </row>
    <row r="19" spans="1:35" s="75" customFormat="1" ht="40.5" customHeight="1">
      <c r="A19" s="1649"/>
      <c r="B19" s="1650"/>
      <c r="C19" s="1615"/>
      <c r="D19" s="1616"/>
      <c r="E19" s="1616"/>
      <c r="F19" s="1616"/>
      <c r="G19" s="1617"/>
      <c r="H19" s="1632"/>
      <c r="I19" s="1623"/>
      <c r="J19" s="1490"/>
      <c r="K19" s="1491"/>
      <c r="L19" s="1491"/>
      <c r="M19" s="1492"/>
      <c r="N19" s="1664"/>
      <c r="O19" s="1665"/>
      <c r="P19" s="951"/>
      <c r="Q19" s="951"/>
      <c r="R19" s="951"/>
      <c r="S19" s="951"/>
      <c r="T19" s="951"/>
      <c r="U19" s="951"/>
      <c r="V19" s="952"/>
      <c r="W19" s="1223" t="s">
        <v>837</v>
      </c>
      <c r="X19" s="1224"/>
      <c r="Y19" s="1045"/>
      <c r="Z19" s="1045"/>
      <c r="AA19" s="1045"/>
      <c r="AB19" s="1045"/>
      <c r="AC19" s="1045"/>
      <c r="AD19" s="1045"/>
      <c r="AE19" s="1045"/>
      <c r="AF19" s="1046"/>
      <c r="AI19" s="74" t="str">
        <f t="shared" ref="AI19" si="5">IF(J18="","",DATEDIF(J18,$AI$4,"Y"))</f>
        <v/>
      </c>
    </row>
    <row r="20" spans="1:35" s="75" customFormat="1" ht="36" customHeight="1">
      <c r="A20" s="1643">
        <v>5</v>
      </c>
      <c r="B20" s="1644"/>
      <c r="C20" s="1651"/>
      <c r="D20" s="1652"/>
      <c r="E20" s="1652"/>
      <c r="F20" s="1652"/>
      <c r="G20" s="1653"/>
      <c r="H20" s="1631"/>
      <c r="I20" s="1596" t="str">
        <f t="shared" ref="I20" si="6">IF(J20="","",IF(H20="","",IF(H20="男",IF(AI21&lt;40,"年×",AI21),IF(AI21&lt;35,"年×",AI21))))</f>
        <v/>
      </c>
      <c r="J20" s="1487"/>
      <c r="K20" s="1488"/>
      <c r="L20" s="1488"/>
      <c r="M20" s="1489"/>
      <c r="N20" s="936" t="s">
        <v>172</v>
      </c>
      <c r="O20" s="937"/>
      <c r="P20" s="949"/>
      <c r="Q20" s="949"/>
      <c r="R20" s="949"/>
      <c r="S20" s="949"/>
      <c r="T20" s="949"/>
      <c r="U20" s="949"/>
      <c r="V20" s="950"/>
      <c r="W20" s="1194" t="s">
        <v>141</v>
      </c>
      <c r="X20" s="1195"/>
      <c r="Y20" s="1598"/>
      <c r="Z20" s="1598"/>
      <c r="AA20" s="1598"/>
      <c r="AB20" s="1598"/>
      <c r="AC20" s="1598"/>
      <c r="AD20" s="1598"/>
      <c r="AE20" s="1598"/>
      <c r="AF20" s="1599"/>
    </row>
    <row r="21" spans="1:35" s="75" customFormat="1" ht="40.5" customHeight="1">
      <c r="A21" s="1645"/>
      <c r="B21" s="1646"/>
      <c r="C21" s="1615"/>
      <c r="D21" s="1616"/>
      <c r="E21" s="1616"/>
      <c r="F21" s="1616"/>
      <c r="G21" s="1617"/>
      <c r="H21" s="1632"/>
      <c r="I21" s="1597"/>
      <c r="J21" s="1490"/>
      <c r="K21" s="1491"/>
      <c r="L21" s="1491"/>
      <c r="M21" s="1492"/>
      <c r="N21" s="1664"/>
      <c r="O21" s="1665"/>
      <c r="P21" s="951"/>
      <c r="Q21" s="951"/>
      <c r="R21" s="951"/>
      <c r="S21" s="951"/>
      <c r="T21" s="951"/>
      <c r="U21" s="951"/>
      <c r="V21" s="952"/>
      <c r="W21" s="1223" t="s">
        <v>837</v>
      </c>
      <c r="X21" s="1224"/>
      <c r="Y21" s="1045"/>
      <c r="Z21" s="1045"/>
      <c r="AA21" s="1045"/>
      <c r="AB21" s="1045"/>
      <c r="AC21" s="1045"/>
      <c r="AD21" s="1045"/>
      <c r="AE21" s="1045"/>
      <c r="AF21" s="1046"/>
      <c r="AI21" s="74" t="str">
        <f t="shared" ref="AI21" si="7">IF(J20="","",DATEDIF(J20,$AI$4,"Y"))</f>
        <v/>
      </c>
    </row>
    <row r="22" spans="1:35" s="75" customFormat="1" ht="36" customHeight="1">
      <c r="A22" s="1639" t="s">
        <v>160</v>
      </c>
      <c r="B22" s="1640"/>
      <c r="C22" s="1651"/>
      <c r="D22" s="1652"/>
      <c r="E22" s="1652"/>
      <c r="F22" s="1652"/>
      <c r="G22" s="1653"/>
      <c r="H22" s="1631"/>
      <c r="I22" s="1596" t="str">
        <f t="shared" ref="I22" si="8">IF(J22="","",IF(H22="","",IF(H22="男",IF(AI23&lt;40,"年×",AI23),IF(AI23&lt;35,"年×",AI23))))</f>
        <v/>
      </c>
      <c r="J22" s="1487"/>
      <c r="K22" s="1488"/>
      <c r="L22" s="1488"/>
      <c r="M22" s="1489"/>
      <c r="N22" s="936" t="s">
        <v>172</v>
      </c>
      <c r="O22" s="937"/>
      <c r="P22" s="949"/>
      <c r="Q22" s="949"/>
      <c r="R22" s="949"/>
      <c r="S22" s="949"/>
      <c r="T22" s="949"/>
      <c r="U22" s="949"/>
      <c r="V22" s="950"/>
      <c r="W22" s="1194" t="s">
        <v>141</v>
      </c>
      <c r="X22" s="1195"/>
      <c r="Y22" s="1598"/>
      <c r="Z22" s="1598"/>
      <c r="AA22" s="1598"/>
      <c r="AB22" s="1598"/>
      <c r="AC22" s="1598"/>
      <c r="AD22" s="1598"/>
      <c r="AE22" s="1598"/>
      <c r="AF22" s="1599"/>
    </row>
    <row r="23" spans="1:35" s="75" customFormat="1" ht="40.5" customHeight="1">
      <c r="A23" s="1641"/>
      <c r="B23" s="1642"/>
      <c r="C23" s="1615"/>
      <c r="D23" s="1616"/>
      <c r="E23" s="1616"/>
      <c r="F23" s="1616"/>
      <c r="G23" s="1617"/>
      <c r="H23" s="1632"/>
      <c r="I23" s="1597"/>
      <c r="J23" s="1490"/>
      <c r="K23" s="1491"/>
      <c r="L23" s="1491"/>
      <c r="M23" s="1492"/>
      <c r="N23" s="1664"/>
      <c r="O23" s="1665"/>
      <c r="P23" s="951"/>
      <c r="Q23" s="951"/>
      <c r="R23" s="951"/>
      <c r="S23" s="951"/>
      <c r="T23" s="951"/>
      <c r="U23" s="951"/>
      <c r="V23" s="952"/>
      <c r="W23" s="1223" t="s">
        <v>837</v>
      </c>
      <c r="X23" s="1224"/>
      <c r="Y23" s="1045"/>
      <c r="Z23" s="1045"/>
      <c r="AA23" s="1045"/>
      <c r="AB23" s="1045"/>
      <c r="AC23" s="1045"/>
      <c r="AD23" s="1045"/>
      <c r="AE23" s="1045"/>
      <c r="AF23" s="1046"/>
      <c r="AI23" s="74" t="str">
        <f t="shared" ref="AI23" si="9">IF(J22="","",DATEDIF(J22,$AI$4,"Y"))</f>
        <v/>
      </c>
    </row>
    <row r="24" spans="1:35" s="60" customFormat="1">
      <c r="W24" s="1633" t="s">
        <v>708</v>
      </c>
      <c r="X24" s="1634"/>
      <c r="Y24" s="1634"/>
      <c r="Z24" s="1634"/>
      <c r="AA24" s="1634"/>
      <c r="AB24" s="1634"/>
      <c r="AC24" s="1635"/>
      <c r="AD24" s="1551"/>
      <c r="AE24" s="1552"/>
      <c r="AF24" s="1559" t="s">
        <v>704</v>
      </c>
    </row>
    <row r="25" spans="1:35" s="75" customFormat="1" ht="19.5" customHeight="1">
      <c r="A25" s="60"/>
      <c r="B25" s="60" t="s">
        <v>320</v>
      </c>
      <c r="C25" s="60"/>
      <c r="E25" s="60"/>
      <c r="F25" s="60"/>
      <c r="G25" s="60"/>
      <c r="H25" s="60"/>
      <c r="I25" s="60"/>
      <c r="J25" s="60"/>
      <c r="K25" s="60"/>
      <c r="L25" s="60"/>
      <c r="M25" s="60"/>
      <c r="N25" s="60"/>
      <c r="O25" s="60"/>
      <c r="P25" s="60"/>
      <c r="Q25" s="60"/>
      <c r="R25" s="60"/>
      <c r="S25" s="60"/>
      <c r="T25" s="60"/>
      <c r="U25" s="60"/>
      <c r="V25" s="60"/>
      <c r="W25" s="1636"/>
      <c r="X25" s="1637"/>
      <c r="Y25" s="1637"/>
      <c r="Z25" s="1637"/>
      <c r="AA25" s="1637"/>
      <c r="AB25" s="1637"/>
      <c r="AC25" s="1638"/>
      <c r="AD25" s="1553"/>
      <c r="AE25" s="1554"/>
      <c r="AF25" s="1560"/>
    </row>
    <row r="26" spans="1:35" s="75" customFormat="1" ht="19.5"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76"/>
    </row>
    <row r="27" spans="1:35" s="75" customFormat="1" ht="18" customHeight="1">
      <c r="A27" s="60"/>
      <c r="B27" s="539" t="s">
        <v>333</v>
      </c>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row>
    <row r="28" spans="1:35" s="75" customFormat="1" ht="18" customHeight="1">
      <c r="A28" s="60"/>
      <c r="B28" s="539" t="s">
        <v>334</v>
      </c>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row>
    <row r="29" spans="1:35" s="75" customFormat="1" ht="18" customHeight="1">
      <c r="A29" s="60"/>
      <c r="B29" s="531" t="s">
        <v>670</v>
      </c>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row>
    <row r="30" spans="1:35" s="75" customFormat="1" ht="18" customHeight="1">
      <c r="A30" s="60"/>
      <c r="B30" s="539" t="s">
        <v>917</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row>
    <row r="31" spans="1:35" s="75" customFormat="1" ht="18" customHeight="1">
      <c r="A31" s="60"/>
      <c r="B31" s="539" t="s">
        <v>493</v>
      </c>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row>
    <row r="32" spans="1:35" s="75" customFormat="1" ht="18" customHeight="1">
      <c r="A32" s="60"/>
      <c r="B32" s="539" t="s">
        <v>511</v>
      </c>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row>
    <row r="33" spans="1:32" s="75" customFormat="1" ht="18" customHeight="1">
      <c r="A33" s="60"/>
      <c r="B33" s="539" t="s">
        <v>521</v>
      </c>
      <c r="C33" s="53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76"/>
    </row>
    <row r="34" spans="1:32" s="75" customFormat="1" ht="18" customHeight="1">
      <c r="A34" s="60"/>
      <c r="B34" s="539" t="s">
        <v>385</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76"/>
    </row>
    <row r="35" spans="1:32" s="75" customFormat="1" ht="6.75" customHeight="1">
      <c r="A35" s="60"/>
      <c r="B35" s="53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76"/>
    </row>
    <row r="36" spans="1:32" s="75" customFormat="1" ht="18.75" customHeight="1">
      <c r="A36" s="60"/>
      <c r="B36" s="60"/>
      <c r="C36" s="60"/>
      <c r="D36" s="76" t="s">
        <v>303</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76"/>
    </row>
    <row r="37" spans="1:32" s="75" customFormat="1">
      <c r="A37" s="76"/>
      <c r="B37" s="76"/>
      <c r="C37" s="76"/>
      <c r="E37" s="60"/>
      <c r="F37" s="60"/>
      <c r="G37" s="60"/>
      <c r="H37" s="60"/>
      <c r="I37" s="60"/>
      <c r="J37" s="60"/>
      <c r="K37" s="60"/>
      <c r="L37" s="60"/>
      <c r="M37" s="76"/>
      <c r="N37" s="76"/>
      <c r="O37" s="76"/>
      <c r="P37" s="76"/>
      <c r="Q37" s="76"/>
      <c r="R37" s="76"/>
      <c r="S37" s="76"/>
      <c r="T37" s="76"/>
      <c r="U37" s="76"/>
      <c r="V37" s="76"/>
      <c r="W37" s="76"/>
      <c r="X37" s="76"/>
      <c r="Y37" s="76"/>
      <c r="Z37" s="76"/>
      <c r="AA37" s="76"/>
      <c r="AB37" s="76"/>
      <c r="AC37" s="76"/>
      <c r="AD37" s="76"/>
      <c r="AE37" s="60"/>
      <c r="AF37" s="76"/>
    </row>
    <row r="38" spans="1:32" s="75" customFormat="1" ht="23.25" customHeight="1">
      <c r="A38" s="668" t="s">
        <v>134</v>
      </c>
      <c r="B38" s="669"/>
      <c r="C38" s="670"/>
      <c r="D38" s="76"/>
      <c r="E38" s="107" t="s">
        <v>302</v>
      </c>
      <c r="F38" s="76"/>
      <c r="G38" s="76"/>
      <c r="H38" s="76"/>
      <c r="I38" s="76"/>
      <c r="J38" s="76"/>
      <c r="K38" s="76"/>
      <c r="L38" s="76"/>
      <c r="M38" s="76"/>
      <c r="N38" s="76"/>
      <c r="O38" s="76"/>
      <c r="P38" s="76"/>
      <c r="Q38" s="76"/>
      <c r="R38" s="76"/>
      <c r="S38" s="76"/>
      <c r="T38" s="76"/>
      <c r="U38" s="76"/>
      <c r="V38" s="76"/>
      <c r="W38" s="76"/>
      <c r="X38" s="547" t="s">
        <v>928</v>
      </c>
      <c r="Y38" s="76"/>
      <c r="Z38" s="1333"/>
      <c r="AA38" s="1333"/>
      <c r="AB38" s="76" t="s">
        <v>200</v>
      </c>
      <c r="AC38" s="1333"/>
      <c r="AD38" s="1333"/>
      <c r="AE38" s="60" t="s">
        <v>201</v>
      </c>
      <c r="AF38" s="76"/>
    </row>
    <row r="39" spans="1:32" s="75" customFormat="1" ht="18" customHeight="1">
      <c r="A39" s="1504"/>
      <c r="B39" s="1505"/>
      <c r="C39" s="1506"/>
      <c r="D39" s="76"/>
      <c r="E39" s="76"/>
      <c r="F39" s="76" t="s">
        <v>452</v>
      </c>
      <c r="H39" s="76"/>
      <c r="I39" s="76"/>
      <c r="J39" s="60"/>
      <c r="K39" s="76"/>
      <c r="L39" s="76"/>
      <c r="M39" s="76"/>
      <c r="N39" s="76"/>
      <c r="O39" s="76"/>
      <c r="P39" s="76"/>
      <c r="Q39" s="76"/>
      <c r="R39" s="76"/>
      <c r="S39" s="76"/>
      <c r="T39" s="76"/>
      <c r="U39" s="76"/>
      <c r="V39" s="76"/>
      <c r="W39" s="76"/>
      <c r="X39" s="76"/>
      <c r="Y39" s="76"/>
      <c r="Z39" s="76"/>
      <c r="AA39" s="76"/>
      <c r="AB39" s="76"/>
      <c r="AC39" s="76"/>
      <c r="AD39" s="76"/>
      <c r="AE39" s="60"/>
      <c r="AF39" s="76"/>
    </row>
    <row r="40" spans="1:32" s="75" customFormat="1" ht="9" customHeight="1">
      <c r="A40" s="1507"/>
      <c r="B40" s="1508"/>
      <c r="C40" s="1509"/>
      <c r="D40" s="220"/>
      <c r="E40" s="60"/>
      <c r="F40" s="60"/>
      <c r="G40" s="220"/>
      <c r="H40" s="220"/>
      <c r="I40" s="60"/>
      <c r="J40" s="60"/>
      <c r="K40" s="60"/>
      <c r="L40" s="60"/>
      <c r="M40" s="60"/>
      <c r="N40" s="60"/>
      <c r="O40" s="60"/>
      <c r="P40" s="60"/>
      <c r="Q40" s="60"/>
      <c r="R40" s="60"/>
      <c r="S40" s="60"/>
      <c r="T40" s="60"/>
      <c r="U40" s="60"/>
      <c r="V40" s="60"/>
      <c r="W40" s="539"/>
      <c r="X40" s="539"/>
      <c r="Y40" s="60"/>
      <c r="Z40" s="60"/>
      <c r="AA40" s="60"/>
      <c r="AB40" s="60"/>
      <c r="AC40" s="60"/>
      <c r="AD40" s="60"/>
      <c r="AE40" s="60"/>
      <c r="AF40" s="76"/>
    </row>
    <row r="41" spans="1:32" s="75" customFormat="1" ht="43.5" customHeight="1">
      <c r="A41" s="1510"/>
      <c r="B41" s="1511"/>
      <c r="C41" s="1512"/>
      <c r="D41" s="1186" t="s">
        <v>742</v>
      </c>
      <c r="E41" s="1155"/>
      <c r="F41" s="1155"/>
      <c r="G41" s="1155"/>
      <c r="H41" s="1155"/>
      <c r="I41" s="1155"/>
      <c r="J41" s="1465" t="s">
        <v>567</v>
      </c>
      <c r="K41" s="1542"/>
      <c r="L41" s="1542"/>
      <c r="M41" s="1542"/>
      <c r="N41" s="1542"/>
      <c r="O41" s="1116" t="s">
        <v>133</v>
      </c>
      <c r="P41" s="1116"/>
      <c r="Q41" s="1116"/>
      <c r="R41" s="1116"/>
      <c r="S41" s="1116"/>
      <c r="T41" s="1115" t="s">
        <v>739</v>
      </c>
      <c r="U41" s="1115"/>
      <c r="V41" s="1115"/>
      <c r="W41" s="1115"/>
      <c r="X41" s="1115"/>
      <c r="Y41" s="1115"/>
      <c r="Z41" s="1115"/>
      <c r="AA41" s="1115"/>
      <c r="AB41" s="1115"/>
      <c r="AC41" s="1115"/>
      <c r="AD41" s="60" t="s">
        <v>132</v>
      </c>
      <c r="AE41" s="60"/>
      <c r="AF41" s="76"/>
    </row>
    <row r="42" spans="1:32" s="75" customFormat="1">
      <c r="A42" s="60"/>
      <c r="B42" s="60"/>
      <c r="C42" s="22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76"/>
    </row>
    <row r="43" spans="1:32" s="75" customForma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76"/>
    </row>
    <row r="44" spans="1:32" s="75" customForma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76"/>
    </row>
    <row r="45" spans="1:32" s="75" customForma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76"/>
    </row>
    <row r="46" spans="1:32" s="75" customForma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76"/>
    </row>
    <row r="47" spans="1:32" s="68" customForma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32" s="68" customForma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1:32" s="68" customForma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row>
    <row r="50" spans="1:32" s="68" customForma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spans="1:32" s="68" customForma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spans="1:32" s="61" customForma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8" spans="1:32" s="39" customForma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3"/>
    </row>
    <row r="59" spans="1:32" s="39" customForma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3"/>
    </row>
    <row r="60" spans="1:32" s="47" customForma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5"/>
    </row>
    <row r="61" spans="1:32" s="39" customForma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39"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
    </row>
    <row r="63" spans="1:32" s="39"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39"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39"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39"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39"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39"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39"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39"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39"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39"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39"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39"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39"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39"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39"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39"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39"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39"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39"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39"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39"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39"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39"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39"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39"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39"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39"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39"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sheetData>
  <sheetProtection password="DA3F" sheet="1" scenarios="1" formatCells="0" formatColumns="0" formatRows="0" selectLockedCells="1"/>
  <mergeCells count="117">
    <mergeCell ref="N20:O21"/>
    <mergeCell ref="P20:V21"/>
    <mergeCell ref="W21:X21"/>
    <mergeCell ref="Y21:AF21"/>
    <mergeCell ref="N22:O23"/>
    <mergeCell ref="P22:V23"/>
    <mergeCell ref="W23:X23"/>
    <mergeCell ref="Y23:AF23"/>
    <mergeCell ref="N18:O19"/>
    <mergeCell ref="P18:V19"/>
    <mergeCell ref="W18:X18"/>
    <mergeCell ref="W20:X20"/>
    <mergeCell ref="Y18:AF18"/>
    <mergeCell ref="Y20:AF20"/>
    <mergeCell ref="Y15:AF15"/>
    <mergeCell ref="N16:O17"/>
    <mergeCell ref="P16:V17"/>
    <mergeCell ref="W17:X17"/>
    <mergeCell ref="Y17:AF17"/>
    <mergeCell ref="W16:X16"/>
    <mergeCell ref="Y16:AF16"/>
    <mergeCell ref="W19:X19"/>
    <mergeCell ref="Y19:AF19"/>
    <mergeCell ref="C10:G10"/>
    <mergeCell ref="C11:G11"/>
    <mergeCell ref="Y12:AF12"/>
    <mergeCell ref="A14:B15"/>
    <mergeCell ref="A12:B13"/>
    <mergeCell ref="C15:G15"/>
    <mergeCell ref="C14:G14"/>
    <mergeCell ref="J11:M11"/>
    <mergeCell ref="Y14:AF14"/>
    <mergeCell ref="H12:H13"/>
    <mergeCell ref="I12:I13"/>
    <mergeCell ref="A10:B11"/>
    <mergeCell ref="H10:H11"/>
    <mergeCell ref="I10:I11"/>
    <mergeCell ref="J10:M10"/>
    <mergeCell ref="N12:O13"/>
    <mergeCell ref="P12:V13"/>
    <mergeCell ref="W12:X12"/>
    <mergeCell ref="W14:X14"/>
    <mergeCell ref="W13:X13"/>
    <mergeCell ref="Y13:AF13"/>
    <mergeCell ref="N14:O15"/>
    <mergeCell ref="P14:V15"/>
    <mergeCell ref="W15:X15"/>
    <mergeCell ref="I18:I19"/>
    <mergeCell ref="J18:M19"/>
    <mergeCell ref="H16:H17"/>
    <mergeCell ref="I16:I17"/>
    <mergeCell ref="J16:M17"/>
    <mergeCell ref="C13:G13"/>
    <mergeCell ref="C18:G18"/>
    <mergeCell ref="C17:G17"/>
    <mergeCell ref="C16:G16"/>
    <mergeCell ref="H14:H15"/>
    <mergeCell ref="I14:I15"/>
    <mergeCell ref="J14:M15"/>
    <mergeCell ref="J12:M13"/>
    <mergeCell ref="C12:G12"/>
    <mergeCell ref="A20:B21"/>
    <mergeCell ref="A18:B19"/>
    <mergeCell ref="A16:B17"/>
    <mergeCell ref="C23:G23"/>
    <mergeCell ref="C22:G22"/>
    <mergeCell ref="C21:G21"/>
    <mergeCell ref="C20:G20"/>
    <mergeCell ref="C19:G19"/>
    <mergeCell ref="H18:H19"/>
    <mergeCell ref="H20:H21"/>
    <mergeCell ref="A38:C38"/>
    <mergeCell ref="A39:C41"/>
    <mergeCell ref="O41:S41"/>
    <mergeCell ref="T41:AC41"/>
    <mergeCell ref="D41:I41"/>
    <mergeCell ref="J41:N41"/>
    <mergeCell ref="H22:H23"/>
    <mergeCell ref="I22:I23"/>
    <mergeCell ref="J22:M23"/>
    <mergeCell ref="W22:X22"/>
    <mergeCell ref="W24:AC25"/>
    <mergeCell ref="A22:B23"/>
    <mergeCell ref="I20:I21"/>
    <mergeCell ref="J20:M21"/>
    <mergeCell ref="Y22:AF22"/>
    <mergeCell ref="AC38:AD38"/>
    <mergeCell ref="Z38:AA38"/>
    <mergeCell ref="AD24:AE25"/>
    <mergeCell ref="AF24:AF25"/>
    <mergeCell ref="A1:AA1"/>
    <mergeCell ref="AA2:AB2"/>
    <mergeCell ref="N10:V11"/>
    <mergeCell ref="W10:AF10"/>
    <mergeCell ref="A5:B7"/>
    <mergeCell ref="C5:G7"/>
    <mergeCell ref="H5:H7"/>
    <mergeCell ref="I5:I7"/>
    <mergeCell ref="J5:M7"/>
    <mergeCell ref="N7:O7"/>
    <mergeCell ref="P7:V7"/>
    <mergeCell ref="P5:V6"/>
    <mergeCell ref="W5:X6"/>
    <mergeCell ref="Y5:AF6"/>
    <mergeCell ref="W11:AF11"/>
    <mergeCell ref="AC2:AE2"/>
    <mergeCell ref="W7:X7"/>
    <mergeCell ref="Y7:AF7"/>
    <mergeCell ref="C3:G4"/>
    <mergeCell ref="H3:H4"/>
    <mergeCell ref="I3:I4"/>
    <mergeCell ref="J3:M3"/>
    <mergeCell ref="N3:V4"/>
    <mergeCell ref="W3:AF3"/>
    <mergeCell ref="J4:M4"/>
    <mergeCell ref="W4:AF4"/>
    <mergeCell ref="N5:O6"/>
  </mergeCells>
  <phoneticPr fontId="3"/>
  <dataValidations count="1">
    <dataValidation type="list" allowBlank="1" showInputMessage="1" showErrorMessage="1" sqref="H5:H7 H12:H23">
      <formula1>"　,男,女"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rowBreaks count="1" manualBreakCount="1">
    <brk id="11" max="31" man="1"/>
  </rowBreaks>
  <colBreaks count="1" manualBreakCount="1">
    <brk id="2" max="41"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4"/>
  <sheetViews>
    <sheetView showGridLines="0" view="pageBreakPreview" zoomScaleNormal="100" zoomScaleSheetLayoutView="100" workbookViewId="0">
      <selection activeCell="I12" sqref="I12:K13"/>
    </sheetView>
  </sheetViews>
  <sheetFormatPr defaultRowHeight="13.5"/>
  <cols>
    <col min="1" max="2" width="3.125" style="5" customWidth="1"/>
    <col min="3" max="3" width="3.625" style="5" customWidth="1"/>
    <col min="4" max="13" width="3.125" style="5" customWidth="1"/>
    <col min="14" max="20" width="3.75" style="5" customWidth="1"/>
    <col min="21" max="24" width="3.125" style="5" customWidth="1"/>
    <col min="25" max="25" width="2.375" style="5" customWidth="1"/>
    <col min="26" max="26" width="2.875" style="5" customWidth="1"/>
    <col min="27" max="30" width="4.75" style="5" customWidth="1"/>
    <col min="31" max="31" width="0.625" style="5" customWidth="1"/>
    <col min="32" max="32" width="5.125" style="5" customWidth="1"/>
    <col min="33" max="33" width="2.875" style="58" customWidth="1"/>
    <col min="34" max="34" width="9.375" style="58" customWidth="1"/>
    <col min="35" max="16384" width="9" style="58"/>
  </cols>
  <sheetData>
    <row r="1" spans="1:35" ht="18" customHeight="1">
      <c r="A1" s="1412" t="s">
        <v>863</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269"/>
      <c r="AC1" s="269"/>
      <c r="AD1" s="269"/>
    </row>
    <row r="2" spans="1:35" ht="18" customHeight="1">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1"/>
      <c r="AA2" s="272">
        <v>11</v>
      </c>
      <c r="AB2" s="1628" t="s">
        <v>157</v>
      </c>
      <c r="AC2" s="1630"/>
      <c r="AD2" s="272" t="s">
        <v>484</v>
      </c>
    </row>
    <row r="3" spans="1:35" s="187" customFormat="1" ht="18" customHeigh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80"/>
      <c r="AA3" s="533"/>
      <c r="AB3" s="535"/>
      <c r="AC3" s="535"/>
      <c r="AD3" s="533"/>
      <c r="AE3" s="60"/>
      <c r="AF3" s="60"/>
    </row>
    <row r="4" spans="1:35" s="75" customFormat="1" ht="18" customHeight="1">
      <c r="A4" s="263"/>
      <c r="B4" s="264"/>
      <c r="C4" s="1722"/>
      <c r="D4" s="1666" t="s">
        <v>155</v>
      </c>
      <c r="E4" s="1666"/>
      <c r="F4" s="1666"/>
      <c r="G4" s="1666"/>
      <c r="H4" s="1667"/>
      <c r="I4" s="1722" t="s">
        <v>487</v>
      </c>
      <c r="J4" s="706"/>
      <c r="K4" s="706"/>
      <c r="L4" s="1583" t="s">
        <v>772</v>
      </c>
      <c r="M4" s="1584"/>
      <c r="N4" s="1584"/>
      <c r="O4" s="1584"/>
      <c r="P4" s="1584"/>
      <c r="Q4" s="1584"/>
      <c r="R4" s="1584"/>
      <c r="S4" s="1584"/>
      <c r="T4" s="1589"/>
      <c r="U4" s="1067" t="s">
        <v>756</v>
      </c>
      <c r="V4" s="1068"/>
      <c r="W4" s="1068"/>
      <c r="X4" s="1068"/>
      <c r="Y4" s="1068"/>
      <c r="Z4" s="1068"/>
      <c r="AA4" s="1068"/>
      <c r="AB4" s="1068"/>
      <c r="AC4" s="1068"/>
      <c r="AD4" s="1069"/>
      <c r="AH4" s="187" t="s">
        <v>221</v>
      </c>
    </row>
    <row r="5" spans="1:35" s="75" customFormat="1" ht="18" customHeight="1" thickBot="1">
      <c r="A5" s="265"/>
      <c r="B5" s="266"/>
      <c r="C5" s="1724"/>
      <c r="D5" s="1668"/>
      <c r="E5" s="1668"/>
      <c r="F5" s="1668"/>
      <c r="G5" s="1668"/>
      <c r="H5" s="1669"/>
      <c r="I5" s="1728"/>
      <c r="J5" s="1729"/>
      <c r="K5" s="1729"/>
      <c r="L5" s="1585"/>
      <c r="M5" s="1586"/>
      <c r="N5" s="1586"/>
      <c r="O5" s="1586"/>
      <c r="P5" s="1586"/>
      <c r="Q5" s="1586"/>
      <c r="R5" s="1586"/>
      <c r="S5" s="1586"/>
      <c r="T5" s="1590"/>
      <c r="U5" s="1065" t="s">
        <v>275</v>
      </c>
      <c r="V5" s="1066"/>
      <c r="W5" s="1066"/>
      <c r="X5" s="1066"/>
      <c r="Y5" s="1066"/>
      <c r="Z5" s="1066"/>
      <c r="AA5" s="1066"/>
      <c r="AB5" s="1066"/>
      <c r="AC5" s="1066"/>
      <c r="AD5" s="901"/>
      <c r="AH5" s="117">
        <v>43556</v>
      </c>
    </row>
    <row r="6" spans="1:35" s="74" customFormat="1" ht="23.25" customHeight="1" thickTop="1">
      <c r="A6" s="1605" t="s">
        <v>208</v>
      </c>
      <c r="B6" s="1606"/>
      <c r="C6" s="1609"/>
      <c r="D6" s="1610"/>
      <c r="E6" s="1610"/>
      <c r="F6" s="1610"/>
      <c r="G6" s="1610"/>
      <c r="H6" s="1611"/>
      <c r="I6" s="1447"/>
      <c r="J6" s="1448"/>
      <c r="K6" s="1448"/>
      <c r="L6" s="1693" t="s">
        <v>172</v>
      </c>
      <c r="M6" s="1694"/>
      <c r="N6" s="1695"/>
      <c r="O6" s="1695"/>
      <c r="P6" s="1695"/>
      <c r="Q6" s="1695"/>
      <c r="R6" s="1695"/>
      <c r="S6" s="1695"/>
      <c r="T6" s="1696"/>
      <c r="U6" s="969" t="s">
        <v>141</v>
      </c>
      <c r="V6" s="970"/>
      <c r="W6" s="1369"/>
      <c r="X6" s="1369"/>
      <c r="Y6" s="1369"/>
      <c r="Z6" s="1369"/>
      <c r="AA6" s="1369"/>
      <c r="AB6" s="1369"/>
      <c r="AC6" s="1369"/>
      <c r="AD6" s="1370"/>
      <c r="AH6" s="75"/>
    </row>
    <row r="7" spans="1:35" s="187" customFormat="1" ht="14.25" customHeight="1">
      <c r="A7" s="1607"/>
      <c r="B7" s="1608"/>
      <c r="C7" s="1612"/>
      <c r="D7" s="1613"/>
      <c r="E7" s="1613"/>
      <c r="F7" s="1613"/>
      <c r="G7" s="1613"/>
      <c r="H7" s="1614"/>
      <c r="I7" s="1726"/>
      <c r="J7" s="1727"/>
      <c r="K7" s="1727"/>
      <c r="L7" s="1688"/>
      <c r="M7" s="1689"/>
      <c r="N7" s="1697"/>
      <c r="O7" s="1697"/>
      <c r="P7" s="1697"/>
      <c r="Q7" s="1697"/>
      <c r="R7" s="1697"/>
      <c r="S7" s="1697"/>
      <c r="T7" s="1698"/>
      <c r="U7" s="1626"/>
      <c r="V7" s="1627"/>
      <c r="W7" s="1473"/>
      <c r="X7" s="1473"/>
      <c r="Y7" s="1473"/>
      <c r="Z7" s="1473"/>
      <c r="AA7" s="1473"/>
      <c r="AB7" s="1473"/>
      <c r="AC7" s="1473"/>
      <c r="AD7" s="1474"/>
      <c r="AE7" s="532"/>
      <c r="AH7" s="74"/>
    </row>
    <row r="8" spans="1:35" s="75" customFormat="1" ht="24.75" customHeight="1">
      <c r="A8" s="708"/>
      <c r="B8" s="710"/>
      <c r="C8" s="1615"/>
      <c r="D8" s="1616"/>
      <c r="E8" s="1616"/>
      <c r="F8" s="1616"/>
      <c r="G8" s="1616"/>
      <c r="H8" s="1617"/>
      <c r="I8" s="1713" t="str">
        <f>IF(I6="","",DATEDIF(I6,$AH$5,"Y"))</f>
        <v/>
      </c>
      <c r="J8" s="1714"/>
      <c r="K8" s="382" t="s">
        <v>335</v>
      </c>
      <c r="L8" s="1732" t="s">
        <v>249</v>
      </c>
      <c r="M8" s="1733"/>
      <c r="N8" s="1730"/>
      <c r="O8" s="1730"/>
      <c r="P8" s="1730"/>
      <c r="Q8" s="1730"/>
      <c r="R8" s="1730"/>
      <c r="S8" s="1730"/>
      <c r="T8" s="1731"/>
      <c r="U8" s="1346" t="s">
        <v>837</v>
      </c>
      <c r="V8" s="1347"/>
      <c r="W8" s="1045"/>
      <c r="X8" s="1045"/>
      <c r="Y8" s="1045"/>
      <c r="Z8" s="1045"/>
      <c r="AA8" s="1045"/>
      <c r="AB8" s="1045"/>
      <c r="AC8" s="1045"/>
      <c r="AD8" s="1046"/>
    </row>
    <row r="9" spans="1:35" s="75" customFormat="1" ht="18" customHeight="1">
      <c r="A9" s="1692"/>
      <c r="B9" s="1692"/>
      <c r="C9" s="1692"/>
      <c r="D9" s="1692"/>
      <c r="E9" s="1692"/>
      <c r="F9" s="1692"/>
      <c r="G9" s="1692"/>
      <c r="H9" s="1692"/>
      <c r="I9" s="554"/>
      <c r="J9" s="274"/>
      <c r="K9" s="254" t="s">
        <v>336</v>
      </c>
      <c r="L9" s="274"/>
      <c r="M9" s="274"/>
      <c r="N9" s="275"/>
      <c r="O9" s="275"/>
      <c r="P9" s="275"/>
      <c r="Q9" s="275"/>
      <c r="R9" s="275"/>
      <c r="S9" s="275"/>
      <c r="T9" s="275"/>
      <c r="U9" s="275"/>
      <c r="V9" s="276"/>
      <c r="W9" s="277"/>
      <c r="X9" s="277"/>
      <c r="Y9" s="277"/>
      <c r="Z9" s="277"/>
      <c r="AA9" s="277"/>
      <c r="AB9" s="277"/>
      <c r="AC9" s="278"/>
      <c r="AD9" s="277"/>
      <c r="AE9" s="223"/>
      <c r="AF9" s="192"/>
    </row>
    <row r="10" spans="1:35" s="75" customFormat="1" ht="18" customHeight="1">
      <c r="A10" s="1722" t="s">
        <v>177</v>
      </c>
      <c r="B10" s="1723"/>
      <c r="C10" s="1722"/>
      <c r="D10" s="1666" t="s">
        <v>155</v>
      </c>
      <c r="E10" s="1666"/>
      <c r="F10" s="1666"/>
      <c r="G10" s="1666"/>
      <c r="H10" s="1667"/>
      <c r="I10" s="1722" t="s">
        <v>487</v>
      </c>
      <c r="J10" s="706"/>
      <c r="K10" s="706"/>
      <c r="L10" s="1583" t="s">
        <v>862</v>
      </c>
      <c r="M10" s="1584"/>
      <c r="N10" s="1584"/>
      <c r="O10" s="1584"/>
      <c r="P10" s="1584"/>
      <c r="Q10" s="1584"/>
      <c r="R10" s="1584"/>
      <c r="S10" s="1584"/>
      <c r="T10" s="1589"/>
      <c r="U10" s="1067" t="s">
        <v>756</v>
      </c>
      <c r="V10" s="1068"/>
      <c r="W10" s="1068"/>
      <c r="X10" s="1068"/>
      <c r="Y10" s="1068"/>
      <c r="Z10" s="1068"/>
      <c r="AA10" s="1068"/>
      <c r="AB10" s="1068"/>
      <c r="AC10" s="1068"/>
      <c r="AD10" s="1069"/>
      <c r="AE10" s="76"/>
      <c r="AF10" s="76"/>
      <c r="AH10" s="246"/>
    </row>
    <row r="11" spans="1:35" s="75" customFormat="1" ht="18" customHeight="1" thickBot="1">
      <c r="A11" s="1724"/>
      <c r="B11" s="1725"/>
      <c r="C11" s="1724"/>
      <c r="D11" s="1668"/>
      <c r="E11" s="1668"/>
      <c r="F11" s="1668"/>
      <c r="G11" s="1668"/>
      <c r="H11" s="1669"/>
      <c r="I11" s="1728"/>
      <c r="J11" s="1729"/>
      <c r="K11" s="1729"/>
      <c r="L11" s="1585"/>
      <c r="M11" s="1586"/>
      <c r="N11" s="1586"/>
      <c r="O11" s="1586"/>
      <c r="P11" s="1586"/>
      <c r="Q11" s="1586"/>
      <c r="R11" s="1586"/>
      <c r="S11" s="1586"/>
      <c r="T11" s="1590"/>
      <c r="U11" s="1467" t="s">
        <v>275</v>
      </c>
      <c r="V11" s="1468"/>
      <c r="W11" s="1468"/>
      <c r="X11" s="1468"/>
      <c r="Y11" s="1468"/>
      <c r="Z11" s="1468"/>
      <c r="AA11" s="1468"/>
      <c r="AB11" s="1468"/>
      <c r="AC11" s="1468"/>
      <c r="AD11" s="1469"/>
      <c r="AE11" s="76"/>
      <c r="AF11" s="76"/>
    </row>
    <row r="12" spans="1:35" s="75" customFormat="1" ht="27" customHeight="1" thickTop="1">
      <c r="A12" s="1701" t="s">
        <v>176</v>
      </c>
      <c r="B12" s="1702"/>
      <c r="C12" s="1715"/>
      <c r="D12" s="1708"/>
      <c r="E12" s="1708"/>
      <c r="F12" s="1708"/>
      <c r="G12" s="1708"/>
      <c r="H12" s="1709"/>
      <c r="I12" s="1707"/>
      <c r="J12" s="1708"/>
      <c r="K12" s="1709"/>
      <c r="L12" s="1693" t="s">
        <v>172</v>
      </c>
      <c r="M12" s="1694"/>
      <c r="N12" s="1695"/>
      <c r="O12" s="1695"/>
      <c r="P12" s="1695"/>
      <c r="Q12" s="1695"/>
      <c r="R12" s="1695"/>
      <c r="S12" s="1695"/>
      <c r="T12" s="1696"/>
      <c r="U12" s="969" t="s">
        <v>141</v>
      </c>
      <c r="V12" s="970"/>
      <c r="W12" s="1369"/>
      <c r="X12" s="1369"/>
      <c r="Y12" s="1369"/>
      <c r="Z12" s="1369"/>
      <c r="AA12" s="1369"/>
      <c r="AB12" s="1369"/>
      <c r="AC12" s="1369"/>
      <c r="AD12" s="1370"/>
      <c r="AE12" s="76"/>
      <c r="AF12" s="76"/>
    </row>
    <row r="13" spans="1:35" s="75" customFormat="1" ht="27" customHeight="1">
      <c r="A13" s="1703"/>
      <c r="B13" s="1704"/>
      <c r="C13" s="1716"/>
      <c r="D13" s="1717"/>
      <c r="E13" s="1717"/>
      <c r="F13" s="1717"/>
      <c r="G13" s="1717"/>
      <c r="H13" s="1718"/>
      <c r="I13" s="1710"/>
      <c r="J13" s="1711"/>
      <c r="K13" s="1712"/>
      <c r="L13" s="1688"/>
      <c r="M13" s="1689"/>
      <c r="N13" s="1697"/>
      <c r="O13" s="1697"/>
      <c r="P13" s="1697"/>
      <c r="Q13" s="1697"/>
      <c r="R13" s="1697"/>
      <c r="S13" s="1697"/>
      <c r="T13" s="1698"/>
      <c r="U13" s="1626"/>
      <c r="V13" s="1627"/>
      <c r="W13" s="1473"/>
      <c r="X13" s="1473"/>
      <c r="Y13" s="1473"/>
      <c r="Z13" s="1473"/>
      <c r="AA13" s="1473"/>
      <c r="AB13" s="1473"/>
      <c r="AC13" s="1473"/>
      <c r="AD13" s="1474"/>
      <c r="AE13" s="76"/>
      <c r="AF13" s="76"/>
    </row>
    <row r="14" spans="1:35" s="75" customFormat="1" ht="27" customHeight="1">
      <c r="A14" s="1705"/>
      <c r="B14" s="1706"/>
      <c r="C14" s="1719"/>
      <c r="D14" s="1720"/>
      <c r="E14" s="1720"/>
      <c r="F14" s="1720"/>
      <c r="G14" s="1720"/>
      <c r="H14" s="1721"/>
      <c r="I14" s="1713" t="str">
        <f>IF(I12="","",IF(AH14&gt;34,AH14,"年×"))</f>
        <v/>
      </c>
      <c r="J14" s="1714"/>
      <c r="K14" s="383" t="s">
        <v>335</v>
      </c>
      <c r="L14" s="1690"/>
      <c r="M14" s="1691"/>
      <c r="N14" s="1699"/>
      <c r="O14" s="1699"/>
      <c r="P14" s="1699"/>
      <c r="Q14" s="1699"/>
      <c r="R14" s="1699"/>
      <c r="S14" s="1699"/>
      <c r="T14" s="1700"/>
      <c r="U14" s="1346" t="s">
        <v>837</v>
      </c>
      <c r="V14" s="1347"/>
      <c r="W14" s="1045"/>
      <c r="X14" s="1045"/>
      <c r="Y14" s="1045"/>
      <c r="Z14" s="1045"/>
      <c r="AA14" s="1045"/>
      <c r="AB14" s="1045"/>
      <c r="AC14" s="1045"/>
      <c r="AD14" s="1046"/>
      <c r="AE14" s="76"/>
      <c r="AF14" s="76"/>
      <c r="AH14" s="214" t="str">
        <f>IF(I12="","",DATEDIF(I12,$AH$5,"Y"))</f>
        <v/>
      </c>
      <c r="AI14" s="214"/>
    </row>
    <row r="15" spans="1:35" s="75" customFormat="1" ht="27" customHeight="1">
      <c r="A15" s="1675" t="s">
        <v>159</v>
      </c>
      <c r="B15" s="1676"/>
      <c r="C15" s="1681"/>
      <c r="D15" s="1682"/>
      <c r="E15" s="1682"/>
      <c r="F15" s="1682"/>
      <c r="G15" s="1682"/>
      <c r="H15" s="1683"/>
      <c r="I15" s="1671"/>
      <c r="J15" s="999"/>
      <c r="K15" s="1000"/>
      <c r="L15" s="1688" t="s">
        <v>172</v>
      </c>
      <c r="M15" s="1689"/>
      <c r="N15" s="1697"/>
      <c r="O15" s="1697"/>
      <c r="P15" s="1697"/>
      <c r="Q15" s="1697"/>
      <c r="R15" s="1697"/>
      <c r="S15" s="1697"/>
      <c r="T15" s="1698"/>
      <c r="U15" s="1686" t="s">
        <v>141</v>
      </c>
      <c r="V15" s="1687"/>
      <c r="W15" s="1531"/>
      <c r="X15" s="1531"/>
      <c r="Y15" s="1531"/>
      <c r="Z15" s="1531"/>
      <c r="AA15" s="1531"/>
      <c r="AB15" s="1531"/>
      <c r="AC15" s="1531"/>
      <c r="AD15" s="1532"/>
      <c r="AE15" s="76"/>
      <c r="AF15" s="76"/>
    </row>
    <row r="16" spans="1:35" s="75" customFormat="1" ht="27" customHeight="1">
      <c r="A16" s="1677"/>
      <c r="B16" s="1678"/>
      <c r="C16" s="1450"/>
      <c r="D16" s="1426"/>
      <c r="E16" s="1426"/>
      <c r="F16" s="1426"/>
      <c r="G16" s="1426"/>
      <c r="H16" s="1427"/>
      <c r="I16" s="1672"/>
      <c r="J16" s="1673"/>
      <c r="K16" s="1674"/>
      <c r="L16" s="1688"/>
      <c r="M16" s="1689"/>
      <c r="N16" s="1697"/>
      <c r="O16" s="1697"/>
      <c r="P16" s="1697"/>
      <c r="Q16" s="1697"/>
      <c r="R16" s="1697"/>
      <c r="S16" s="1697"/>
      <c r="T16" s="1698"/>
      <c r="U16" s="1626"/>
      <c r="V16" s="1627"/>
      <c r="W16" s="1473"/>
      <c r="X16" s="1473"/>
      <c r="Y16" s="1473"/>
      <c r="Z16" s="1473"/>
      <c r="AA16" s="1473"/>
      <c r="AB16" s="1473"/>
      <c r="AC16" s="1473"/>
      <c r="AD16" s="1474"/>
      <c r="AE16" s="76"/>
      <c r="AF16" s="76"/>
    </row>
    <row r="17" spans="1:36" s="75" customFormat="1" ht="27" customHeight="1">
      <c r="A17" s="1679"/>
      <c r="B17" s="1680"/>
      <c r="C17" s="1428"/>
      <c r="D17" s="1429"/>
      <c r="E17" s="1429"/>
      <c r="F17" s="1429"/>
      <c r="G17" s="1429"/>
      <c r="H17" s="1430"/>
      <c r="I17" s="1684" t="str">
        <f>IF(I15="","",IF(AH17&gt;39,AH17,"年×"))</f>
        <v/>
      </c>
      <c r="J17" s="1685"/>
      <c r="K17" s="384" t="s">
        <v>335</v>
      </c>
      <c r="L17" s="1690"/>
      <c r="M17" s="1691"/>
      <c r="N17" s="1699"/>
      <c r="O17" s="1699"/>
      <c r="P17" s="1699"/>
      <c r="Q17" s="1699"/>
      <c r="R17" s="1699"/>
      <c r="S17" s="1699"/>
      <c r="T17" s="1700"/>
      <c r="U17" s="1346" t="s">
        <v>837</v>
      </c>
      <c r="V17" s="1347"/>
      <c r="W17" s="1045"/>
      <c r="X17" s="1045"/>
      <c r="Y17" s="1045"/>
      <c r="Z17" s="1045"/>
      <c r="AA17" s="1045"/>
      <c r="AB17" s="1045"/>
      <c r="AC17" s="1045"/>
      <c r="AD17" s="1046"/>
      <c r="AE17" s="76"/>
      <c r="AF17" s="76"/>
      <c r="AH17" s="214" t="str">
        <f>IF(I15="","",DATEDIF(I15,$AH$5,"Y"))</f>
        <v/>
      </c>
    </row>
    <row r="18" spans="1:36" s="75" customFormat="1" ht="27" customHeight="1">
      <c r="A18" s="1675" t="s">
        <v>158</v>
      </c>
      <c r="B18" s="1676"/>
      <c r="C18" s="1681"/>
      <c r="D18" s="1682"/>
      <c r="E18" s="1682"/>
      <c r="F18" s="1682"/>
      <c r="G18" s="1682"/>
      <c r="H18" s="1683"/>
      <c r="I18" s="1671"/>
      <c r="J18" s="999"/>
      <c r="K18" s="1000"/>
      <c r="L18" s="1688" t="s">
        <v>172</v>
      </c>
      <c r="M18" s="1689"/>
      <c r="N18" s="1697"/>
      <c r="O18" s="1697"/>
      <c r="P18" s="1697"/>
      <c r="Q18" s="1697"/>
      <c r="R18" s="1697"/>
      <c r="S18" s="1697"/>
      <c r="T18" s="1698"/>
      <c r="U18" s="1686" t="s">
        <v>141</v>
      </c>
      <c r="V18" s="1687"/>
      <c r="W18" s="1531"/>
      <c r="X18" s="1531"/>
      <c r="Y18" s="1531"/>
      <c r="Z18" s="1531"/>
      <c r="AA18" s="1531"/>
      <c r="AB18" s="1531"/>
      <c r="AC18" s="1531"/>
      <c r="AD18" s="1532"/>
      <c r="AE18" s="76"/>
      <c r="AF18" s="76"/>
    </row>
    <row r="19" spans="1:36" s="75" customFormat="1" ht="27" customHeight="1">
      <c r="A19" s="1677"/>
      <c r="B19" s="1678"/>
      <c r="C19" s="1450"/>
      <c r="D19" s="1426"/>
      <c r="E19" s="1426"/>
      <c r="F19" s="1426"/>
      <c r="G19" s="1426"/>
      <c r="H19" s="1427"/>
      <c r="I19" s="1672"/>
      <c r="J19" s="1673"/>
      <c r="K19" s="1674"/>
      <c r="L19" s="1688"/>
      <c r="M19" s="1689"/>
      <c r="N19" s="1697"/>
      <c r="O19" s="1697"/>
      <c r="P19" s="1697"/>
      <c r="Q19" s="1697"/>
      <c r="R19" s="1697"/>
      <c r="S19" s="1697"/>
      <c r="T19" s="1698"/>
      <c r="U19" s="1626"/>
      <c r="V19" s="1627"/>
      <c r="W19" s="1473"/>
      <c r="X19" s="1473"/>
      <c r="Y19" s="1473"/>
      <c r="Z19" s="1473"/>
      <c r="AA19" s="1473"/>
      <c r="AB19" s="1473"/>
      <c r="AC19" s="1473"/>
      <c r="AD19" s="1474"/>
      <c r="AE19" s="76"/>
      <c r="AF19" s="76"/>
    </row>
    <row r="20" spans="1:36" s="75" customFormat="1" ht="27" customHeight="1">
      <c r="A20" s="1679"/>
      <c r="B20" s="1680"/>
      <c r="C20" s="1428"/>
      <c r="D20" s="1429"/>
      <c r="E20" s="1429"/>
      <c r="F20" s="1429"/>
      <c r="G20" s="1429"/>
      <c r="H20" s="1430"/>
      <c r="I20" s="1684" t="str">
        <f>IF(I18="","",IF(AH20&gt;44,AH20,"年×"))</f>
        <v/>
      </c>
      <c r="J20" s="1685"/>
      <c r="K20" s="384" t="s">
        <v>335</v>
      </c>
      <c r="L20" s="1690"/>
      <c r="M20" s="1691"/>
      <c r="N20" s="1699"/>
      <c r="O20" s="1699"/>
      <c r="P20" s="1699"/>
      <c r="Q20" s="1699"/>
      <c r="R20" s="1699"/>
      <c r="S20" s="1699"/>
      <c r="T20" s="1700"/>
      <c r="U20" s="1346" t="s">
        <v>837</v>
      </c>
      <c r="V20" s="1347"/>
      <c r="W20" s="1045"/>
      <c r="X20" s="1045"/>
      <c r="Y20" s="1045"/>
      <c r="Z20" s="1045"/>
      <c r="AA20" s="1045"/>
      <c r="AB20" s="1045"/>
      <c r="AC20" s="1045"/>
      <c r="AD20" s="1046"/>
      <c r="AE20" s="76"/>
      <c r="AF20" s="76"/>
      <c r="AH20" s="214" t="str">
        <f>IF(I18="","",DATEDIF(I18,$AH$5,"Y"))</f>
        <v/>
      </c>
    </row>
    <row r="21" spans="1:36" s="75" customFormat="1" ht="5.2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row>
    <row r="22" spans="1:36" s="75" customFormat="1" ht="25.5" customHeight="1">
      <c r="A22" s="76"/>
      <c r="B22" s="76"/>
      <c r="C22" s="76"/>
      <c r="D22" s="76"/>
      <c r="E22" s="76"/>
      <c r="F22" s="76"/>
      <c r="G22" s="76"/>
      <c r="H22" s="76"/>
      <c r="I22" s="539"/>
      <c r="J22" s="539"/>
      <c r="K22" s="539"/>
      <c r="L22" s="76"/>
      <c r="M22" s="910" t="s">
        <v>1</v>
      </c>
      <c r="N22" s="1246"/>
      <c r="O22" s="1246"/>
      <c r="P22" s="1246"/>
      <c r="Q22" s="1246"/>
      <c r="R22" s="1246"/>
      <c r="S22" s="1246"/>
      <c r="T22" s="1246"/>
      <c r="U22" s="1246"/>
      <c r="V22" s="1246"/>
      <c r="W22" s="1246"/>
      <c r="X22" s="1246"/>
      <c r="Y22" s="911"/>
      <c r="Z22" s="1423"/>
      <c r="AA22" s="1424"/>
      <c r="AB22" s="1424"/>
      <c r="AC22" s="1424"/>
      <c r="AD22" s="446" t="s">
        <v>819</v>
      </c>
      <c r="AE22" s="76"/>
      <c r="AF22" s="76"/>
    </row>
    <row r="23" spans="1:36" s="75" customFormat="1" ht="12" customHeight="1">
      <c r="A23" s="76"/>
      <c r="B23" s="76"/>
      <c r="C23" s="76"/>
      <c r="D23" s="76"/>
      <c r="E23" s="76"/>
      <c r="F23" s="76"/>
      <c r="G23" s="76"/>
      <c r="H23" s="76"/>
      <c r="I23" s="76"/>
      <c r="J23" s="76"/>
      <c r="K23" s="76"/>
      <c r="L23" s="76"/>
      <c r="M23" s="550"/>
      <c r="N23" s="550"/>
      <c r="O23" s="550"/>
      <c r="P23" s="550"/>
      <c r="Q23" s="550"/>
      <c r="R23" s="550"/>
      <c r="S23" s="550"/>
      <c r="T23" s="550"/>
      <c r="U23" s="550"/>
      <c r="V23" s="550"/>
      <c r="W23" s="550"/>
      <c r="X23" s="550"/>
      <c r="Y23" s="550"/>
      <c r="Z23" s="555"/>
      <c r="AA23" s="555"/>
      <c r="AB23" s="555"/>
      <c r="AC23" s="555"/>
      <c r="AD23" s="555"/>
      <c r="AE23" s="76"/>
      <c r="AF23" s="76"/>
    </row>
    <row r="24" spans="1:36" s="75" customFormat="1" ht="12" customHeight="1">
      <c r="A24" s="451"/>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76"/>
      <c r="AF24" s="215"/>
      <c r="AG24" s="216"/>
      <c r="AH24" s="216"/>
      <c r="AI24" s="216"/>
      <c r="AJ24" s="216"/>
    </row>
    <row r="25" spans="1:36" s="75" customFormat="1" ht="19.5" customHeight="1">
      <c r="A25" s="539" t="s">
        <v>337</v>
      </c>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76"/>
      <c r="AF25" s="215"/>
      <c r="AG25" s="216"/>
      <c r="AH25" s="216"/>
      <c r="AI25" s="216"/>
      <c r="AJ25" s="216"/>
    </row>
    <row r="26" spans="1:36" s="75" customFormat="1" ht="19.5" customHeight="1">
      <c r="A26" s="534" t="s">
        <v>338</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76"/>
      <c r="AF26" s="215"/>
      <c r="AG26" s="216"/>
      <c r="AH26" s="216"/>
      <c r="AI26" s="216"/>
      <c r="AJ26" s="216"/>
    </row>
    <row r="27" spans="1:36" s="75" customFormat="1" ht="24" customHeight="1">
      <c r="A27" s="929" t="s">
        <v>657</v>
      </c>
      <c r="B27" s="929"/>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76"/>
      <c r="AF27" s="76"/>
    </row>
    <row r="28" spans="1:36" s="75" customFormat="1" ht="24" customHeight="1">
      <c r="A28" s="674" t="s">
        <v>926</v>
      </c>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76"/>
    </row>
    <row r="29" spans="1:36" s="75" customFormat="1" ht="24" customHeight="1">
      <c r="A29" s="539" t="s">
        <v>492</v>
      </c>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row>
    <row r="30" spans="1:36" s="75" customFormat="1" ht="24" customHeight="1">
      <c r="A30" s="539" t="s">
        <v>516</v>
      </c>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row>
    <row r="31" spans="1:36" s="75" customFormat="1" ht="18" customHeight="1">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76"/>
      <c r="AF31" s="76"/>
    </row>
    <row r="32" spans="1:36" s="75" customFormat="1" ht="18" customHeight="1">
      <c r="A32" s="929" t="s">
        <v>174</v>
      </c>
      <c r="B32" s="929"/>
      <c r="C32" s="929"/>
      <c r="D32" s="929"/>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76"/>
      <c r="AF32" s="76"/>
    </row>
    <row r="33" spans="1:32" s="75" customFormat="1" ht="18" customHeight="1">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76"/>
      <c r="AF33" s="76"/>
    </row>
    <row r="34" spans="1:32" s="187" customFormat="1" ht="5.25" customHeight="1">
      <c r="A34" s="76"/>
      <c r="B34" s="76"/>
      <c r="C34" s="76"/>
      <c r="D34" s="60"/>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60"/>
      <c r="AF34" s="60"/>
    </row>
    <row r="35" spans="1:32" s="187" customFormat="1" ht="15" customHeight="1">
      <c r="A35" s="60"/>
      <c r="B35" s="60"/>
      <c r="C35" s="60"/>
      <c r="D35" s="76" t="s">
        <v>303</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79"/>
      <c r="AF35" s="60"/>
    </row>
    <row r="36" spans="1:32" s="187" customFormat="1" ht="36" customHeight="1">
      <c r="A36" s="76"/>
      <c r="B36" s="76"/>
      <c r="C36" s="76"/>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76"/>
      <c r="AE36" s="60"/>
      <c r="AF36" s="60"/>
    </row>
    <row r="37" spans="1:32" s="354" customFormat="1" ht="21.75" customHeight="1">
      <c r="A37" s="532"/>
      <c r="B37" s="532"/>
      <c r="C37" s="532"/>
      <c r="D37" s="60"/>
      <c r="E37" s="107" t="s">
        <v>302</v>
      </c>
      <c r="F37" s="60"/>
      <c r="G37" s="60"/>
      <c r="H37" s="60"/>
      <c r="I37" s="60"/>
      <c r="J37" s="60"/>
      <c r="K37" s="60"/>
      <c r="L37" s="60"/>
      <c r="M37" s="76"/>
      <c r="N37" s="76"/>
      <c r="O37" s="76"/>
      <c r="P37" s="76"/>
      <c r="Q37" s="76"/>
      <c r="R37" s="76"/>
      <c r="S37" s="76"/>
      <c r="T37" s="76"/>
      <c r="U37" s="76"/>
      <c r="V37" s="76"/>
      <c r="W37" s="76"/>
      <c r="X37" s="76"/>
      <c r="Y37" s="76"/>
      <c r="Z37" s="76"/>
      <c r="AA37" s="76"/>
      <c r="AB37" s="76"/>
      <c r="AC37" s="76"/>
      <c r="AD37" s="76"/>
      <c r="AE37" s="60"/>
      <c r="AF37" s="60"/>
    </row>
    <row r="38" spans="1:32" s="354" customFormat="1" ht="18.75" customHeight="1">
      <c r="A38" s="668" t="s">
        <v>134</v>
      </c>
      <c r="B38" s="669"/>
      <c r="C38" s="670"/>
      <c r="D38" s="76"/>
      <c r="E38" s="76"/>
      <c r="F38" s="76"/>
      <c r="G38" s="111" t="s">
        <v>485</v>
      </c>
      <c r="H38" s="76"/>
      <c r="I38" s="76"/>
      <c r="J38" s="76"/>
      <c r="K38" s="76"/>
      <c r="L38" s="76"/>
      <c r="M38" s="76"/>
      <c r="N38" s="76"/>
      <c r="O38" s="76"/>
      <c r="P38" s="76"/>
      <c r="Q38" s="76"/>
      <c r="R38" s="76"/>
      <c r="S38" s="76"/>
      <c r="T38" s="76"/>
      <c r="U38" s="76"/>
      <c r="V38" s="76"/>
      <c r="W38" s="76"/>
      <c r="X38" s="1670" t="s">
        <v>848</v>
      </c>
      <c r="Y38" s="1670"/>
      <c r="Z38" s="1670"/>
      <c r="AA38" s="544"/>
      <c r="AB38" s="355" t="s">
        <v>200</v>
      </c>
      <c r="AC38" s="544"/>
      <c r="AD38" s="355" t="s">
        <v>201</v>
      </c>
      <c r="AE38" s="79"/>
      <c r="AF38" s="60"/>
    </row>
    <row r="39" spans="1:32" s="354" customFormat="1" ht="36.75" customHeight="1">
      <c r="A39" s="1504"/>
      <c r="B39" s="1505"/>
      <c r="C39" s="1506"/>
      <c r="D39" s="220"/>
      <c r="E39" s="60"/>
      <c r="F39" s="60"/>
      <c r="G39" s="220"/>
      <c r="H39" s="220"/>
      <c r="I39" s="60"/>
      <c r="J39" s="60"/>
      <c r="K39" s="60"/>
      <c r="L39" s="60"/>
      <c r="M39" s="60"/>
      <c r="N39" s="60"/>
      <c r="O39" s="60"/>
      <c r="P39" s="60"/>
      <c r="Q39" s="60"/>
      <c r="R39" s="60"/>
      <c r="S39" s="60"/>
      <c r="T39" s="60"/>
      <c r="U39" s="60"/>
      <c r="V39" s="60"/>
      <c r="W39" s="539"/>
      <c r="X39" s="539"/>
      <c r="Y39" s="60"/>
      <c r="Z39" s="60"/>
      <c r="AA39" s="60"/>
      <c r="AB39" s="60"/>
      <c r="AC39" s="60"/>
      <c r="AD39" s="60"/>
      <c r="AE39" s="60"/>
      <c r="AF39" s="60"/>
    </row>
    <row r="40" spans="1:32" s="354" customFormat="1" ht="31.5" customHeight="1">
      <c r="A40" s="1510"/>
      <c r="B40" s="1511"/>
      <c r="C40" s="1512"/>
      <c r="D40" s="1186" t="s">
        <v>738</v>
      </c>
      <c r="E40" s="1155"/>
      <c r="F40" s="1155"/>
      <c r="G40" s="1155"/>
      <c r="H40" s="1155"/>
      <c r="I40" s="1155"/>
      <c r="J40" s="1155"/>
      <c r="K40" s="1465" t="s">
        <v>567</v>
      </c>
      <c r="L40" s="1542"/>
      <c r="M40" s="1542"/>
      <c r="N40" s="1542"/>
      <c r="O40" s="1116" t="s">
        <v>133</v>
      </c>
      <c r="P40" s="1116"/>
      <c r="Q40" s="1116"/>
      <c r="R40" s="1116"/>
      <c r="S40" s="1116"/>
      <c r="T40" s="1115" t="s">
        <v>739</v>
      </c>
      <c r="U40" s="1115"/>
      <c r="V40" s="1115"/>
      <c r="W40" s="1115"/>
      <c r="X40" s="1115"/>
      <c r="Y40" s="1115"/>
      <c r="Z40" s="1115"/>
      <c r="AA40" s="1115"/>
      <c r="AB40" s="1115"/>
      <c r="AC40" s="1115"/>
      <c r="AD40" s="60" t="s">
        <v>132</v>
      </c>
      <c r="AE40" s="60"/>
      <c r="AF40" s="60"/>
    </row>
    <row r="41" spans="1:32" s="187" customFormat="1" ht="12.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1:32" s="187" customFormat="1" ht="12.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row>
    <row r="43" spans="1:32" s="187" customFormat="1" ht="12.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1:32" s="61" customFormat="1"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sheetData>
  <sheetProtection password="DA3F" sheet="1" scenarios="1" formatCells="0" formatColumns="0" formatRows="0" selectLockedCells="1"/>
  <mergeCells count="70">
    <mergeCell ref="I10:K11"/>
    <mergeCell ref="N15:T17"/>
    <mergeCell ref="U17:V17"/>
    <mergeCell ref="W17:AD17"/>
    <mergeCell ref="L18:M20"/>
    <mergeCell ref="N18:T20"/>
    <mergeCell ref="U20:V20"/>
    <mergeCell ref="W20:AD20"/>
    <mergeCell ref="W18:AD19"/>
    <mergeCell ref="U12:V13"/>
    <mergeCell ref="W12:AD13"/>
    <mergeCell ref="U11:AD11"/>
    <mergeCell ref="U10:AD10"/>
    <mergeCell ref="U14:V14"/>
    <mergeCell ref="W14:AD14"/>
    <mergeCell ref="I17:J17"/>
    <mergeCell ref="A1:AA1"/>
    <mergeCell ref="AB2:AC2"/>
    <mergeCell ref="C6:H8"/>
    <mergeCell ref="I6:K7"/>
    <mergeCell ref="I8:J8"/>
    <mergeCell ref="U4:AD4"/>
    <mergeCell ref="C4:C5"/>
    <mergeCell ref="D4:H5"/>
    <mergeCell ref="I4:K5"/>
    <mergeCell ref="A6:B8"/>
    <mergeCell ref="L4:T5"/>
    <mergeCell ref="N8:T8"/>
    <mergeCell ref="N6:T7"/>
    <mergeCell ref="L6:M7"/>
    <mergeCell ref="L8:M8"/>
    <mergeCell ref="U8:V8"/>
    <mergeCell ref="A9:H9"/>
    <mergeCell ref="U5:AD5"/>
    <mergeCell ref="U6:V7"/>
    <mergeCell ref="W6:AD7"/>
    <mergeCell ref="A15:B17"/>
    <mergeCell ref="W15:AD16"/>
    <mergeCell ref="L10:T11"/>
    <mergeCell ref="W8:AD8"/>
    <mergeCell ref="L12:M14"/>
    <mergeCell ref="N12:T14"/>
    <mergeCell ref="A12:B14"/>
    <mergeCell ref="I12:K13"/>
    <mergeCell ref="I14:J14"/>
    <mergeCell ref="C12:H14"/>
    <mergeCell ref="A10:B11"/>
    <mergeCell ref="C10:C11"/>
    <mergeCell ref="C15:H17"/>
    <mergeCell ref="C18:H20"/>
    <mergeCell ref="I20:J20"/>
    <mergeCell ref="U15:V16"/>
    <mergeCell ref="L15:M17"/>
    <mergeCell ref="U18:V19"/>
    <mergeCell ref="Z22:AC22"/>
    <mergeCell ref="D10:H11"/>
    <mergeCell ref="A28:AE28"/>
    <mergeCell ref="A27:AD27"/>
    <mergeCell ref="O40:S40"/>
    <mergeCell ref="T40:AC40"/>
    <mergeCell ref="A38:C38"/>
    <mergeCell ref="A32:AD32"/>
    <mergeCell ref="X38:Z38"/>
    <mergeCell ref="D40:J40"/>
    <mergeCell ref="K40:N40"/>
    <mergeCell ref="A39:C40"/>
    <mergeCell ref="M22:Y22"/>
    <mergeCell ref="I18:K19"/>
    <mergeCell ref="I15:K16"/>
    <mergeCell ref="A18:B20"/>
  </mergeCells>
  <phoneticPr fontId="3"/>
  <printOptions horizontalCentered="1"/>
  <pageMargins left="0.39370078740157483" right="0.39370078740157483" top="0.59055118110236227" bottom="0.39370078740157483" header="0.51181102362204722" footer="0.51181102362204722"/>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8"/>
  <sheetViews>
    <sheetView showGridLines="0" view="pageBreakPreview" zoomScale="98" zoomScaleNormal="110" zoomScaleSheetLayoutView="98" workbookViewId="0">
      <selection activeCell="N31" sqref="N31:T32"/>
    </sheetView>
  </sheetViews>
  <sheetFormatPr defaultRowHeight="13.5"/>
  <cols>
    <col min="1" max="30" width="3.875" style="5" customWidth="1"/>
    <col min="31" max="31" width="7.75" style="58" customWidth="1"/>
    <col min="32" max="32" width="2.875" style="58" customWidth="1"/>
    <col min="33" max="33" width="8.25" style="58" customWidth="1"/>
    <col min="34" max="16384" width="9" style="58"/>
  </cols>
  <sheetData>
    <row r="1" spans="1:35" ht="19.5" customHeight="1">
      <c r="A1" s="33"/>
      <c r="B1" s="1412" t="s">
        <v>865</v>
      </c>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269"/>
      <c r="AB1" s="269"/>
      <c r="AC1" s="269"/>
      <c r="AD1" s="58"/>
    </row>
    <row r="2" spans="1:35" ht="7.5" customHeight="1">
      <c r="A2" s="33"/>
      <c r="B2" s="269"/>
      <c r="C2" s="269"/>
      <c r="D2" s="269"/>
      <c r="E2" s="269"/>
      <c r="F2" s="269"/>
      <c r="G2" s="269"/>
      <c r="H2" s="269"/>
      <c r="I2" s="269"/>
      <c r="J2" s="269"/>
      <c r="K2" s="269"/>
      <c r="L2" s="269"/>
      <c r="M2" s="269"/>
      <c r="N2" s="269"/>
      <c r="O2" s="269"/>
      <c r="P2" s="269"/>
      <c r="Q2" s="269"/>
      <c r="R2" s="269"/>
      <c r="S2" s="269"/>
      <c r="T2" s="269"/>
      <c r="U2" s="269"/>
      <c r="V2" s="269"/>
      <c r="W2" s="269"/>
      <c r="X2" s="269"/>
      <c r="Y2" s="269"/>
      <c r="Z2" s="58"/>
      <c r="AA2" s="58"/>
      <c r="AB2" s="58"/>
      <c r="AC2" s="58"/>
      <c r="AD2" s="58"/>
    </row>
    <row r="3" spans="1:35" ht="21" customHeight="1">
      <c r="B3" s="58"/>
      <c r="C3" s="58"/>
      <c r="D3" s="58"/>
      <c r="E3" s="58"/>
      <c r="F3" s="58"/>
      <c r="G3" s="58"/>
      <c r="H3" s="58"/>
      <c r="I3" s="58"/>
      <c r="J3" s="58"/>
      <c r="K3" s="58"/>
      <c r="L3" s="58"/>
      <c r="M3" s="58"/>
      <c r="N3" s="58"/>
      <c r="O3" s="58"/>
      <c r="P3" s="58"/>
      <c r="Q3" s="58"/>
      <c r="R3" s="58"/>
      <c r="S3" s="58"/>
      <c r="T3" s="58"/>
      <c r="U3" s="58"/>
      <c r="V3" s="1600" t="s">
        <v>352</v>
      </c>
      <c r="W3" s="1601"/>
      <c r="X3" s="1754" t="s">
        <v>350</v>
      </c>
      <c r="Y3" s="1755"/>
      <c r="Z3" s="1755"/>
      <c r="AA3" s="1755"/>
      <c r="AB3" s="1628" t="s">
        <v>351</v>
      </c>
      <c r="AC3" s="1629"/>
      <c r="AD3" s="1630"/>
      <c r="AE3" s="43"/>
    </row>
    <row r="4" spans="1:35" s="187" customFormat="1" ht="14.25" customHeight="1">
      <c r="A4" s="1074"/>
      <c r="B4" s="1438" t="s">
        <v>155</v>
      </c>
      <c r="C4" s="706"/>
      <c r="D4" s="706"/>
      <c r="E4" s="706"/>
      <c r="F4" s="707"/>
      <c r="G4" s="1587" t="s">
        <v>295</v>
      </c>
      <c r="H4" s="1438" t="s">
        <v>188</v>
      </c>
      <c r="I4" s="706"/>
      <c r="J4" s="706"/>
      <c r="K4" s="707"/>
      <c r="L4" s="1438" t="s">
        <v>667</v>
      </c>
      <c r="M4" s="706"/>
      <c r="N4" s="706"/>
      <c r="O4" s="706"/>
      <c r="P4" s="706"/>
      <c r="Q4" s="706"/>
      <c r="R4" s="706"/>
      <c r="S4" s="706"/>
      <c r="T4" s="707"/>
      <c r="U4" s="1067" t="s">
        <v>756</v>
      </c>
      <c r="V4" s="1068"/>
      <c r="W4" s="1068"/>
      <c r="X4" s="1068"/>
      <c r="Y4" s="1068"/>
      <c r="Z4" s="1068"/>
      <c r="AA4" s="1068"/>
      <c r="AB4" s="1068"/>
      <c r="AC4" s="1068"/>
      <c r="AD4" s="1069"/>
      <c r="AG4" s="187" t="s">
        <v>221</v>
      </c>
    </row>
    <row r="5" spans="1:35" s="75" customFormat="1" ht="14.25" customHeight="1" thickBot="1">
      <c r="A5" s="1734"/>
      <c r="B5" s="1728"/>
      <c r="C5" s="1729"/>
      <c r="D5" s="1729"/>
      <c r="E5" s="1729"/>
      <c r="F5" s="1735"/>
      <c r="G5" s="1588"/>
      <c r="H5" s="1767" t="s">
        <v>216</v>
      </c>
      <c r="I5" s="1768"/>
      <c r="J5" s="1768"/>
      <c r="K5" s="1769"/>
      <c r="L5" s="1728"/>
      <c r="M5" s="1729"/>
      <c r="N5" s="1729"/>
      <c r="O5" s="1729"/>
      <c r="P5" s="1729"/>
      <c r="Q5" s="1729"/>
      <c r="R5" s="1729"/>
      <c r="S5" s="1729"/>
      <c r="T5" s="1735"/>
      <c r="U5" s="1065" t="s">
        <v>275</v>
      </c>
      <c r="V5" s="1066"/>
      <c r="W5" s="1066"/>
      <c r="X5" s="1066"/>
      <c r="Y5" s="1066"/>
      <c r="Z5" s="1066"/>
      <c r="AA5" s="1066"/>
      <c r="AB5" s="1066"/>
      <c r="AC5" s="1066"/>
      <c r="AD5" s="901"/>
      <c r="AG5" s="117">
        <v>43556</v>
      </c>
    </row>
    <row r="6" spans="1:35" s="75" customFormat="1" ht="15.75" customHeight="1" thickTop="1">
      <c r="A6" s="1736" t="s">
        <v>208</v>
      </c>
      <c r="B6" s="1609"/>
      <c r="C6" s="1610"/>
      <c r="D6" s="1610"/>
      <c r="E6" s="1610"/>
      <c r="F6" s="1611"/>
      <c r="G6" s="1756"/>
      <c r="H6" s="1447"/>
      <c r="I6" s="1739"/>
      <c r="J6" s="1739"/>
      <c r="K6" s="1740"/>
      <c r="L6" s="1203" t="s">
        <v>172</v>
      </c>
      <c r="M6" s="1594"/>
      <c r="N6" s="1369"/>
      <c r="O6" s="1369"/>
      <c r="P6" s="1369"/>
      <c r="Q6" s="1369"/>
      <c r="R6" s="1369"/>
      <c r="S6" s="1369"/>
      <c r="T6" s="1370"/>
      <c r="U6" s="969" t="s">
        <v>141</v>
      </c>
      <c r="V6" s="970"/>
      <c r="W6" s="1369"/>
      <c r="X6" s="1369"/>
      <c r="Y6" s="1369"/>
      <c r="Z6" s="1369"/>
      <c r="AA6" s="1369"/>
      <c r="AB6" s="1369"/>
      <c r="AC6" s="1369"/>
      <c r="AD6" s="1370"/>
    </row>
    <row r="7" spans="1:35" s="74" customFormat="1" ht="15.75" customHeight="1">
      <c r="A7" s="1737"/>
      <c r="B7" s="1612"/>
      <c r="C7" s="1613"/>
      <c r="D7" s="1613"/>
      <c r="E7" s="1613"/>
      <c r="F7" s="1614"/>
      <c r="G7" s="1757"/>
      <c r="H7" s="1425"/>
      <c r="I7" s="1741"/>
      <c r="J7" s="1741"/>
      <c r="K7" s="1742"/>
      <c r="L7" s="1205"/>
      <c r="M7" s="1595"/>
      <c r="N7" s="1531"/>
      <c r="O7" s="1531"/>
      <c r="P7" s="1531"/>
      <c r="Q7" s="1531"/>
      <c r="R7" s="1531"/>
      <c r="S7" s="1531"/>
      <c r="T7" s="1532"/>
      <c r="U7" s="1626"/>
      <c r="V7" s="1627"/>
      <c r="W7" s="1473"/>
      <c r="X7" s="1473"/>
      <c r="Y7" s="1473"/>
      <c r="Z7" s="1473"/>
      <c r="AA7" s="1473"/>
      <c r="AB7" s="1473"/>
      <c r="AC7" s="1473"/>
      <c r="AD7" s="1474"/>
    </row>
    <row r="8" spans="1:35" s="75" customFormat="1" ht="23.25" customHeight="1">
      <c r="A8" s="1738"/>
      <c r="B8" s="1615"/>
      <c r="C8" s="1616"/>
      <c r="D8" s="1616"/>
      <c r="E8" s="1616"/>
      <c r="F8" s="1617"/>
      <c r="G8" s="1758"/>
      <c r="H8" s="1762" t="str">
        <f>IF(H6="","",DATEDIF(H6,$AG$5,"Y"))</f>
        <v/>
      </c>
      <c r="I8" s="1763"/>
      <c r="J8" s="1763"/>
      <c r="K8" s="385" t="s">
        <v>3</v>
      </c>
      <c r="L8" s="1664" t="s">
        <v>265</v>
      </c>
      <c r="M8" s="1665"/>
      <c r="N8" s="1730"/>
      <c r="O8" s="1730"/>
      <c r="P8" s="1730"/>
      <c r="Q8" s="1730"/>
      <c r="R8" s="1730"/>
      <c r="S8" s="1730"/>
      <c r="T8" s="1731"/>
      <c r="U8" s="1346" t="s">
        <v>837</v>
      </c>
      <c r="V8" s="1347"/>
      <c r="W8" s="1045"/>
      <c r="X8" s="1045"/>
      <c r="Y8" s="1045"/>
      <c r="Z8" s="1045"/>
      <c r="AA8" s="1045"/>
      <c r="AB8" s="1045"/>
      <c r="AC8" s="1045"/>
      <c r="AD8" s="1046"/>
    </row>
    <row r="9" spans="1:35" s="75" customFormat="1" ht="22.5" customHeight="1">
      <c r="A9" s="355"/>
    </row>
    <row r="10" spans="1:35" s="75" customFormat="1" ht="18.75" customHeight="1">
      <c r="B10" s="267"/>
      <c r="C10" s="267"/>
      <c r="D10" s="267"/>
      <c r="E10" s="267"/>
      <c r="F10" s="267"/>
      <c r="G10" s="267"/>
      <c r="H10" s="267"/>
      <c r="J10" s="267"/>
      <c r="K10" s="267" t="s">
        <v>294</v>
      </c>
      <c r="M10" s="267"/>
      <c r="N10" s="267"/>
      <c r="O10" s="267"/>
      <c r="P10" s="267"/>
      <c r="Q10" s="267"/>
      <c r="R10" s="267"/>
      <c r="S10" s="267"/>
      <c r="T10" s="267"/>
      <c r="U10" s="267"/>
      <c r="V10" s="267"/>
      <c r="W10" s="267"/>
      <c r="X10" s="267"/>
      <c r="Y10" s="267"/>
      <c r="Z10" s="267"/>
      <c r="AA10" s="267"/>
      <c r="AB10" s="267"/>
      <c r="AC10" s="267"/>
      <c r="AD10" s="267"/>
    </row>
    <row r="11" spans="1:35" s="75" customFormat="1" ht="12.75" customHeight="1">
      <c r="A11" s="1086"/>
      <c r="B11" s="279"/>
      <c r="C11" s="1438" t="s">
        <v>155</v>
      </c>
      <c r="D11" s="706"/>
      <c r="E11" s="706"/>
      <c r="F11" s="706"/>
      <c r="G11" s="706"/>
      <c r="H11" s="1438" t="s">
        <v>188</v>
      </c>
      <c r="I11" s="706"/>
      <c r="J11" s="706"/>
      <c r="K11" s="707"/>
      <c r="L11" s="1438" t="s">
        <v>845</v>
      </c>
      <c r="M11" s="706"/>
      <c r="N11" s="706"/>
      <c r="O11" s="706"/>
      <c r="P11" s="706"/>
      <c r="Q11" s="706"/>
      <c r="R11" s="706"/>
      <c r="S11" s="706"/>
      <c r="T11" s="707"/>
      <c r="U11" s="1067" t="s">
        <v>756</v>
      </c>
      <c r="V11" s="1068"/>
      <c r="W11" s="1068"/>
      <c r="X11" s="1068"/>
      <c r="Y11" s="1068"/>
      <c r="Z11" s="1068"/>
      <c r="AA11" s="1068"/>
      <c r="AB11" s="1068"/>
      <c r="AC11" s="1068"/>
      <c r="AD11" s="1069"/>
    </row>
    <row r="12" spans="1:35" s="75" customFormat="1" ht="16.5" customHeight="1">
      <c r="A12" s="1087"/>
      <c r="B12" s="280"/>
      <c r="C12" s="708"/>
      <c r="D12" s="709"/>
      <c r="E12" s="709"/>
      <c r="F12" s="709"/>
      <c r="G12" s="709"/>
      <c r="H12" s="708" t="s">
        <v>403</v>
      </c>
      <c r="I12" s="709"/>
      <c r="J12" s="709"/>
      <c r="K12" s="710"/>
      <c r="L12" s="708"/>
      <c r="M12" s="709"/>
      <c r="N12" s="709"/>
      <c r="O12" s="709"/>
      <c r="P12" s="709"/>
      <c r="Q12" s="709"/>
      <c r="R12" s="709"/>
      <c r="S12" s="709"/>
      <c r="T12" s="710"/>
      <c r="U12" s="1129" t="s">
        <v>275</v>
      </c>
      <c r="V12" s="1130"/>
      <c r="W12" s="1130"/>
      <c r="X12" s="1130"/>
      <c r="Y12" s="1130"/>
      <c r="Z12" s="1130"/>
      <c r="AA12" s="1130"/>
      <c r="AB12" s="1130"/>
      <c r="AC12" s="1130"/>
      <c r="AD12" s="1131"/>
      <c r="AG12" s="75" t="s">
        <v>216</v>
      </c>
    </row>
    <row r="13" spans="1:35" s="75" customFormat="1" ht="30.75" customHeight="1">
      <c r="A13" s="145"/>
      <c r="B13" s="1759" t="s">
        <v>135</v>
      </c>
      <c r="C13" s="1612"/>
      <c r="D13" s="1613"/>
      <c r="E13" s="1613"/>
      <c r="F13" s="1613"/>
      <c r="G13" s="1614"/>
      <c r="H13" s="1773"/>
      <c r="I13" s="1774"/>
      <c r="J13" s="1774"/>
      <c r="K13" s="1775"/>
      <c r="L13" s="913" t="s">
        <v>172</v>
      </c>
      <c r="M13" s="914"/>
      <c r="N13" s="949"/>
      <c r="O13" s="949"/>
      <c r="P13" s="949"/>
      <c r="Q13" s="949"/>
      <c r="R13" s="949"/>
      <c r="S13" s="949"/>
      <c r="T13" s="950"/>
      <c r="U13" s="1747" t="s">
        <v>141</v>
      </c>
      <c r="V13" s="1748"/>
      <c r="W13" s="1749"/>
      <c r="X13" s="1749"/>
      <c r="Y13" s="1749"/>
      <c r="Z13" s="1749"/>
      <c r="AA13" s="1749"/>
      <c r="AB13" s="1749"/>
      <c r="AC13" s="1749"/>
      <c r="AD13" s="1750"/>
      <c r="AG13" s="106" t="str">
        <f>IF(H13="","",DATEDIF(H13,$AG$5,"Y"))</f>
        <v/>
      </c>
      <c r="AH13" s="106"/>
      <c r="AI13" s="106"/>
    </row>
    <row r="14" spans="1:35" s="75" customFormat="1" ht="25.5" customHeight="1">
      <c r="A14" s="146"/>
      <c r="B14" s="1760"/>
      <c r="C14" s="1615"/>
      <c r="D14" s="1616"/>
      <c r="E14" s="1616"/>
      <c r="F14" s="1616"/>
      <c r="G14" s="1617"/>
      <c r="H14" s="1762" t="str">
        <f>IF(H13="","",IF(AG13&lt;40,"年齢×",AG13))</f>
        <v/>
      </c>
      <c r="I14" s="1763"/>
      <c r="J14" s="1763"/>
      <c r="K14" s="385" t="s">
        <v>3</v>
      </c>
      <c r="L14" s="1065"/>
      <c r="M14" s="1066"/>
      <c r="N14" s="951"/>
      <c r="O14" s="951"/>
      <c r="P14" s="951"/>
      <c r="Q14" s="951"/>
      <c r="R14" s="951"/>
      <c r="S14" s="951"/>
      <c r="T14" s="952"/>
      <c r="U14" s="1346" t="s">
        <v>837</v>
      </c>
      <c r="V14" s="1347"/>
      <c r="W14" s="1045"/>
      <c r="X14" s="1045"/>
      <c r="Y14" s="1045"/>
      <c r="Z14" s="1045"/>
      <c r="AA14" s="1045"/>
      <c r="AB14" s="1045"/>
      <c r="AC14" s="1045"/>
      <c r="AD14" s="1046"/>
    </row>
    <row r="15" spans="1:35" s="75" customFormat="1" ht="30.75" customHeight="1">
      <c r="A15" s="552" t="s">
        <v>342</v>
      </c>
      <c r="B15" s="1760"/>
      <c r="C15" s="1770"/>
      <c r="D15" s="1771"/>
      <c r="E15" s="1771"/>
      <c r="F15" s="1771"/>
      <c r="G15" s="1772"/>
      <c r="H15" s="1764"/>
      <c r="I15" s="1765"/>
      <c r="J15" s="1765"/>
      <c r="K15" s="1766"/>
      <c r="L15" s="913" t="s">
        <v>172</v>
      </c>
      <c r="M15" s="914"/>
      <c r="N15" s="949"/>
      <c r="O15" s="949"/>
      <c r="P15" s="949"/>
      <c r="Q15" s="949"/>
      <c r="R15" s="949"/>
      <c r="S15" s="949"/>
      <c r="T15" s="950"/>
      <c r="U15" s="1747" t="s">
        <v>141</v>
      </c>
      <c r="V15" s="1748"/>
      <c r="W15" s="1749"/>
      <c r="X15" s="1749"/>
      <c r="Y15" s="1749"/>
      <c r="Z15" s="1749"/>
      <c r="AA15" s="1749"/>
      <c r="AB15" s="1749"/>
      <c r="AC15" s="1749"/>
      <c r="AD15" s="1750"/>
      <c r="AG15" s="106" t="str">
        <f>IF(H15="","",DATEDIF(H15,$AG$5,"Y"))</f>
        <v/>
      </c>
    </row>
    <row r="16" spans="1:35" s="75" customFormat="1" ht="25.5" customHeight="1">
      <c r="A16" s="552" t="s">
        <v>3</v>
      </c>
      <c r="B16" s="1761"/>
      <c r="C16" s="1615"/>
      <c r="D16" s="1616"/>
      <c r="E16" s="1616"/>
      <c r="F16" s="1616"/>
      <c r="G16" s="1617"/>
      <c r="H16" s="1762" t="str">
        <f>IF(H15="","",IF(AG15&lt;40,"年齢×",AG15))</f>
        <v/>
      </c>
      <c r="I16" s="1763"/>
      <c r="J16" s="1763"/>
      <c r="K16" s="385" t="s">
        <v>3</v>
      </c>
      <c r="L16" s="1065"/>
      <c r="M16" s="1066"/>
      <c r="N16" s="951"/>
      <c r="O16" s="951"/>
      <c r="P16" s="951"/>
      <c r="Q16" s="951"/>
      <c r="R16" s="951"/>
      <c r="S16" s="951"/>
      <c r="T16" s="952"/>
      <c r="U16" s="1346" t="s">
        <v>837</v>
      </c>
      <c r="V16" s="1347"/>
      <c r="W16" s="1045"/>
      <c r="X16" s="1045"/>
      <c r="Y16" s="1045"/>
      <c r="Z16" s="1045"/>
      <c r="AA16" s="1045"/>
      <c r="AB16" s="1045"/>
      <c r="AC16" s="1045"/>
      <c r="AD16" s="1046"/>
    </row>
    <row r="17" spans="1:33" s="75" customFormat="1" ht="30.75" customHeight="1">
      <c r="A17" s="552" t="s">
        <v>340</v>
      </c>
      <c r="B17" s="1744" t="s">
        <v>145</v>
      </c>
      <c r="C17" s="1180"/>
      <c r="D17" s="1181"/>
      <c r="E17" s="1181"/>
      <c r="F17" s="1181"/>
      <c r="G17" s="1182"/>
      <c r="H17" s="1751"/>
      <c r="I17" s="1752"/>
      <c r="J17" s="1752"/>
      <c r="K17" s="1753"/>
      <c r="L17" s="913" t="s">
        <v>172</v>
      </c>
      <c r="M17" s="914"/>
      <c r="N17" s="949"/>
      <c r="O17" s="949"/>
      <c r="P17" s="949"/>
      <c r="Q17" s="949"/>
      <c r="R17" s="949"/>
      <c r="S17" s="949"/>
      <c r="T17" s="950"/>
      <c r="U17" s="1747" t="s">
        <v>141</v>
      </c>
      <c r="V17" s="1748"/>
      <c r="W17" s="1749"/>
      <c r="X17" s="1749"/>
      <c r="Y17" s="1749"/>
      <c r="Z17" s="1749"/>
      <c r="AA17" s="1749"/>
      <c r="AB17" s="1749"/>
      <c r="AC17" s="1749"/>
      <c r="AD17" s="1750"/>
      <c r="AG17" s="106" t="str">
        <f>IF(H17="","",DATEDIF(H17,$AG$5,"Y"))</f>
        <v/>
      </c>
    </row>
    <row r="18" spans="1:33" s="75" customFormat="1" ht="25.5" customHeight="1">
      <c r="A18" s="552" t="s">
        <v>341</v>
      </c>
      <c r="B18" s="1745"/>
      <c r="C18" s="1183"/>
      <c r="D18" s="1184"/>
      <c r="E18" s="1184"/>
      <c r="F18" s="1184"/>
      <c r="G18" s="1185"/>
      <c r="H18" s="1101" t="str">
        <f>IF(H17="","",IF(AG17&lt;40,"年齢×",AG17))</f>
        <v/>
      </c>
      <c r="I18" s="1102"/>
      <c r="J18" s="1102"/>
      <c r="K18" s="386" t="s">
        <v>3</v>
      </c>
      <c r="L18" s="1065"/>
      <c r="M18" s="1066"/>
      <c r="N18" s="951"/>
      <c r="O18" s="951"/>
      <c r="P18" s="951"/>
      <c r="Q18" s="951"/>
      <c r="R18" s="951"/>
      <c r="S18" s="951"/>
      <c r="T18" s="952"/>
      <c r="U18" s="1346" t="s">
        <v>837</v>
      </c>
      <c r="V18" s="1347"/>
      <c r="W18" s="1045"/>
      <c r="X18" s="1045"/>
      <c r="Y18" s="1045"/>
      <c r="Z18" s="1045"/>
      <c r="AA18" s="1045"/>
      <c r="AB18" s="1045"/>
      <c r="AC18" s="1045"/>
      <c r="AD18" s="1046"/>
    </row>
    <row r="19" spans="1:33" s="75" customFormat="1" ht="30.75" customHeight="1">
      <c r="A19" s="146"/>
      <c r="B19" s="1745"/>
      <c r="C19" s="1180"/>
      <c r="D19" s="1181"/>
      <c r="E19" s="1181"/>
      <c r="F19" s="1181"/>
      <c r="G19" s="1182"/>
      <c r="H19" s="1751"/>
      <c r="I19" s="1752"/>
      <c r="J19" s="1752"/>
      <c r="K19" s="1753"/>
      <c r="L19" s="913" t="s">
        <v>172</v>
      </c>
      <c r="M19" s="914"/>
      <c r="N19" s="949"/>
      <c r="O19" s="949"/>
      <c r="P19" s="949"/>
      <c r="Q19" s="949"/>
      <c r="R19" s="949"/>
      <c r="S19" s="949"/>
      <c r="T19" s="950"/>
      <c r="U19" s="1747" t="s">
        <v>141</v>
      </c>
      <c r="V19" s="1748"/>
      <c r="W19" s="1749"/>
      <c r="X19" s="1749"/>
      <c r="Y19" s="1749"/>
      <c r="Z19" s="1749"/>
      <c r="AA19" s="1749"/>
      <c r="AB19" s="1749"/>
      <c r="AC19" s="1749"/>
      <c r="AD19" s="1750"/>
      <c r="AG19" s="106" t="str">
        <f>IF(H19="","",DATEDIF(H19,$AG$5,"Y"))</f>
        <v/>
      </c>
    </row>
    <row r="20" spans="1:33" s="75" customFormat="1" ht="25.5" customHeight="1">
      <c r="A20" s="147"/>
      <c r="B20" s="1746"/>
      <c r="C20" s="1183"/>
      <c r="D20" s="1184"/>
      <c r="E20" s="1184"/>
      <c r="F20" s="1184"/>
      <c r="G20" s="1185"/>
      <c r="H20" s="1101" t="str">
        <f>IF(H19="","",IF(AG19&lt;40,"年齢×",AG19))</f>
        <v/>
      </c>
      <c r="I20" s="1102"/>
      <c r="J20" s="1102"/>
      <c r="K20" s="386" t="s">
        <v>3</v>
      </c>
      <c r="L20" s="1065"/>
      <c r="M20" s="1066"/>
      <c r="N20" s="951"/>
      <c r="O20" s="951"/>
      <c r="P20" s="951"/>
      <c r="Q20" s="951"/>
      <c r="R20" s="951"/>
      <c r="S20" s="951"/>
      <c r="T20" s="952"/>
      <c r="U20" s="1346" t="s">
        <v>837</v>
      </c>
      <c r="V20" s="1347"/>
      <c r="W20" s="1045"/>
      <c r="X20" s="1045"/>
      <c r="Y20" s="1045"/>
      <c r="Z20" s="1045"/>
      <c r="AA20" s="1045"/>
      <c r="AB20" s="1045"/>
      <c r="AC20" s="1045"/>
      <c r="AD20" s="1046"/>
    </row>
    <row r="21" spans="1:33" s="75" customFormat="1" ht="30.75" customHeight="1">
      <c r="A21" s="145"/>
      <c r="B21" s="1744" t="s">
        <v>135</v>
      </c>
      <c r="C21" s="1180"/>
      <c r="D21" s="1181"/>
      <c r="E21" s="1181"/>
      <c r="F21" s="1181"/>
      <c r="G21" s="1182"/>
      <c r="H21" s="1751"/>
      <c r="I21" s="1752"/>
      <c r="J21" s="1752"/>
      <c r="K21" s="1753"/>
      <c r="L21" s="913" t="s">
        <v>172</v>
      </c>
      <c r="M21" s="914"/>
      <c r="N21" s="949"/>
      <c r="O21" s="949"/>
      <c r="P21" s="949"/>
      <c r="Q21" s="949"/>
      <c r="R21" s="949"/>
      <c r="S21" s="949"/>
      <c r="T21" s="950"/>
      <c r="U21" s="1747" t="s">
        <v>141</v>
      </c>
      <c r="V21" s="1748"/>
      <c r="W21" s="1749"/>
      <c r="X21" s="1749"/>
      <c r="Y21" s="1749"/>
      <c r="Z21" s="1749"/>
      <c r="AA21" s="1749"/>
      <c r="AB21" s="1749"/>
      <c r="AC21" s="1749"/>
      <c r="AD21" s="1750"/>
      <c r="AG21" s="106" t="str">
        <f>IF(H21="","",DATEDIF(H21,$AG$5,"Y"))</f>
        <v/>
      </c>
    </row>
    <row r="22" spans="1:33" s="75" customFormat="1" ht="25.5" customHeight="1">
      <c r="A22" s="552" t="s">
        <v>343</v>
      </c>
      <c r="B22" s="1745"/>
      <c r="C22" s="1183"/>
      <c r="D22" s="1184"/>
      <c r="E22" s="1184"/>
      <c r="F22" s="1184"/>
      <c r="G22" s="1185"/>
      <c r="H22" s="1101" t="str">
        <f>IF(H21="","",IF(AG21&lt;60,"年齢×",AG21))</f>
        <v/>
      </c>
      <c r="I22" s="1102"/>
      <c r="J22" s="1102"/>
      <c r="K22" s="386" t="s">
        <v>3</v>
      </c>
      <c r="L22" s="1065"/>
      <c r="M22" s="1066"/>
      <c r="N22" s="951"/>
      <c r="O22" s="951"/>
      <c r="P22" s="951"/>
      <c r="Q22" s="951"/>
      <c r="R22" s="951"/>
      <c r="S22" s="951"/>
      <c r="T22" s="952"/>
      <c r="U22" s="1346" t="s">
        <v>837</v>
      </c>
      <c r="V22" s="1347"/>
      <c r="W22" s="1045"/>
      <c r="X22" s="1045"/>
      <c r="Y22" s="1045"/>
      <c r="Z22" s="1045"/>
      <c r="AA22" s="1045"/>
      <c r="AB22" s="1045"/>
      <c r="AC22" s="1045"/>
      <c r="AD22" s="1046"/>
    </row>
    <row r="23" spans="1:33" s="75" customFormat="1" ht="30.75" customHeight="1">
      <c r="A23" s="552"/>
      <c r="B23" s="1745"/>
      <c r="C23" s="1180"/>
      <c r="D23" s="1181"/>
      <c r="E23" s="1181"/>
      <c r="F23" s="1181"/>
      <c r="G23" s="1182"/>
      <c r="H23" s="1751"/>
      <c r="I23" s="1752"/>
      <c r="J23" s="1752"/>
      <c r="K23" s="1753"/>
      <c r="L23" s="913" t="s">
        <v>172</v>
      </c>
      <c r="M23" s="914"/>
      <c r="N23" s="949"/>
      <c r="O23" s="949"/>
      <c r="P23" s="949"/>
      <c r="Q23" s="949"/>
      <c r="R23" s="949"/>
      <c r="S23" s="949"/>
      <c r="T23" s="950"/>
      <c r="U23" s="1747" t="s">
        <v>141</v>
      </c>
      <c r="V23" s="1748"/>
      <c r="W23" s="1749"/>
      <c r="X23" s="1749"/>
      <c r="Y23" s="1749"/>
      <c r="Z23" s="1749"/>
      <c r="AA23" s="1749"/>
      <c r="AB23" s="1749"/>
      <c r="AC23" s="1749"/>
      <c r="AD23" s="1750"/>
      <c r="AG23" s="106" t="str">
        <f>IF(H23="","",DATEDIF(H23,$AG$5,"Y"))</f>
        <v/>
      </c>
    </row>
    <row r="24" spans="1:33" s="75" customFormat="1" ht="30" customHeight="1">
      <c r="A24" s="552" t="s">
        <v>3</v>
      </c>
      <c r="B24" s="1746"/>
      <c r="C24" s="1183"/>
      <c r="D24" s="1184"/>
      <c r="E24" s="1184"/>
      <c r="F24" s="1184"/>
      <c r="G24" s="1185"/>
      <c r="H24" s="1101" t="str">
        <f>IF(H23="","",IF(AG23&lt;60,"年齢×",AG23))</f>
        <v/>
      </c>
      <c r="I24" s="1102"/>
      <c r="J24" s="1102"/>
      <c r="K24" s="386" t="s">
        <v>3</v>
      </c>
      <c r="L24" s="1065"/>
      <c r="M24" s="1066"/>
      <c r="N24" s="951"/>
      <c r="O24" s="951"/>
      <c r="P24" s="951"/>
      <c r="Q24" s="951"/>
      <c r="R24" s="951"/>
      <c r="S24" s="951"/>
      <c r="T24" s="952"/>
      <c r="U24" s="1346" t="s">
        <v>837</v>
      </c>
      <c r="V24" s="1347"/>
      <c r="W24" s="1045"/>
      <c r="X24" s="1045"/>
      <c r="Y24" s="1045"/>
      <c r="Z24" s="1045"/>
      <c r="AA24" s="1045"/>
      <c r="AB24" s="1045"/>
      <c r="AC24" s="1045"/>
      <c r="AD24" s="1046"/>
    </row>
    <row r="25" spans="1:33" s="75" customFormat="1" ht="30.75" customHeight="1">
      <c r="A25" s="552"/>
      <c r="B25" s="1744" t="s">
        <v>145</v>
      </c>
      <c r="C25" s="1189"/>
      <c r="D25" s="1190"/>
      <c r="E25" s="1190"/>
      <c r="F25" s="1190"/>
      <c r="G25" s="1191"/>
      <c r="H25" s="1525"/>
      <c r="I25" s="1526"/>
      <c r="J25" s="1526"/>
      <c r="K25" s="1527"/>
      <c r="L25" s="913" t="s">
        <v>172</v>
      </c>
      <c r="M25" s="914"/>
      <c r="N25" s="949"/>
      <c r="O25" s="949"/>
      <c r="P25" s="949"/>
      <c r="Q25" s="949"/>
      <c r="R25" s="949"/>
      <c r="S25" s="949"/>
      <c r="T25" s="950"/>
      <c r="U25" s="1747" t="s">
        <v>141</v>
      </c>
      <c r="V25" s="1748"/>
      <c r="W25" s="1749"/>
      <c r="X25" s="1749"/>
      <c r="Y25" s="1749"/>
      <c r="Z25" s="1749"/>
      <c r="AA25" s="1749"/>
      <c r="AB25" s="1749"/>
      <c r="AC25" s="1749"/>
      <c r="AD25" s="1750"/>
      <c r="AG25" s="106" t="str">
        <f>IF(H25="","",DATEDIF(H25,$AG$5,"Y"))</f>
        <v/>
      </c>
    </row>
    <row r="26" spans="1:33" s="75" customFormat="1" ht="25.5" customHeight="1">
      <c r="A26" s="552" t="s">
        <v>344</v>
      </c>
      <c r="B26" s="1745"/>
      <c r="C26" s="1183"/>
      <c r="D26" s="1184"/>
      <c r="E26" s="1184"/>
      <c r="F26" s="1184"/>
      <c r="G26" s="1185"/>
      <c r="H26" s="1107" t="str">
        <f>IF(H25="","",IF(AG25&lt;60,"年齢×",AG25))</f>
        <v/>
      </c>
      <c r="I26" s="1108"/>
      <c r="J26" s="1108"/>
      <c r="K26" s="381" t="s">
        <v>3</v>
      </c>
      <c r="L26" s="1065"/>
      <c r="M26" s="1066"/>
      <c r="N26" s="951"/>
      <c r="O26" s="951"/>
      <c r="P26" s="951"/>
      <c r="Q26" s="951"/>
      <c r="R26" s="951"/>
      <c r="S26" s="951"/>
      <c r="T26" s="952"/>
      <c r="U26" s="1346" t="s">
        <v>837</v>
      </c>
      <c r="V26" s="1347"/>
      <c r="W26" s="1045"/>
      <c r="X26" s="1045"/>
      <c r="Y26" s="1045"/>
      <c r="Z26" s="1045"/>
      <c r="AA26" s="1045"/>
      <c r="AB26" s="1045"/>
      <c r="AC26" s="1045"/>
      <c r="AD26" s="1046"/>
    </row>
    <row r="27" spans="1:33" s="75" customFormat="1" ht="30.75" customHeight="1">
      <c r="A27" s="146"/>
      <c r="B27" s="1745"/>
      <c r="C27" s="1180"/>
      <c r="D27" s="1181"/>
      <c r="E27" s="1181"/>
      <c r="F27" s="1181"/>
      <c r="G27" s="1182"/>
      <c r="H27" s="1751"/>
      <c r="I27" s="1752"/>
      <c r="J27" s="1752"/>
      <c r="K27" s="1753"/>
      <c r="L27" s="913" t="s">
        <v>172</v>
      </c>
      <c r="M27" s="914"/>
      <c r="N27" s="949"/>
      <c r="O27" s="949"/>
      <c r="P27" s="949"/>
      <c r="Q27" s="949"/>
      <c r="R27" s="949"/>
      <c r="S27" s="949"/>
      <c r="T27" s="950"/>
      <c r="U27" s="1747" t="s">
        <v>141</v>
      </c>
      <c r="V27" s="1748"/>
      <c r="W27" s="1749"/>
      <c r="X27" s="1749"/>
      <c r="Y27" s="1749"/>
      <c r="Z27" s="1749"/>
      <c r="AA27" s="1749"/>
      <c r="AB27" s="1749"/>
      <c r="AC27" s="1749"/>
      <c r="AD27" s="1750"/>
      <c r="AG27" s="106" t="str">
        <f>IF(H27="","",DATEDIF(H27,$AG$5,"Y"))</f>
        <v/>
      </c>
    </row>
    <row r="28" spans="1:33" s="75" customFormat="1" ht="25.5" customHeight="1">
      <c r="A28" s="147"/>
      <c r="B28" s="1746"/>
      <c r="C28" s="1183"/>
      <c r="D28" s="1184"/>
      <c r="E28" s="1184"/>
      <c r="F28" s="1184"/>
      <c r="G28" s="1185"/>
      <c r="H28" s="1101" t="str">
        <f>IF(H27="","",IF(AG27&lt;60,"年齢×",AG27))</f>
        <v/>
      </c>
      <c r="I28" s="1102"/>
      <c r="J28" s="1102"/>
      <c r="K28" s="386" t="s">
        <v>3</v>
      </c>
      <c r="L28" s="1065"/>
      <c r="M28" s="1066"/>
      <c r="N28" s="951"/>
      <c r="O28" s="951"/>
      <c r="P28" s="951"/>
      <c r="Q28" s="951"/>
      <c r="R28" s="951"/>
      <c r="S28" s="951"/>
      <c r="T28" s="952"/>
      <c r="U28" s="1346" t="s">
        <v>837</v>
      </c>
      <c r="V28" s="1347"/>
      <c r="W28" s="1045"/>
      <c r="X28" s="1045"/>
      <c r="Y28" s="1045"/>
      <c r="Z28" s="1045"/>
      <c r="AA28" s="1045"/>
      <c r="AB28" s="1045"/>
      <c r="AC28" s="1045"/>
      <c r="AD28" s="1046"/>
    </row>
    <row r="29" spans="1:33" s="75" customFormat="1" ht="30.75" customHeight="1">
      <c r="A29" s="551" t="s">
        <v>339</v>
      </c>
      <c r="B29" s="1743" t="s">
        <v>345</v>
      </c>
      <c r="C29" s="1180"/>
      <c r="D29" s="1181"/>
      <c r="E29" s="1181"/>
      <c r="F29" s="1181"/>
      <c r="G29" s="1182"/>
      <c r="H29" s="1525"/>
      <c r="I29" s="1526"/>
      <c r="J29" s="1526"/>
      <c r="K29" s="1527"/>
      <c r="L29" s="913" t="s">
        <v>172</v>
      </c>
      <c r="M29" s="914"/>
      <c r="N29" s="949"/>
      <c r="O29" s="949"/>
      <c r="P29" s="949"/>
      <c r="Q29" s="949"/>
      <c r="R29" s="949"/>
      <c r="S29" s="949"/>
      <c r="T29" s="950"/>
      <c r="U29" s="1747" t="s">
        <v>141</v>
      </c>
      <c r="V29" s="1748"/>
      <c r="W29" s="1749"/>
      <c r="X29" s="1749"/>
      <c r="Y29" s="1749"/>
      <c r="Z29" s="1749"/>
      <c r="AA29" s="1749"/>
      <c r="AB29" s="1749"/>
      <c r="AC29" s="1749"/>
      <c r="AD29" s="1750"/>
      <c r="AG29" s="106" t="str">
        <f>IF(H29="","",DATEDIF(H29,$AG$5,"Y"))</f>
        <v/>
      </c>
    </row>
    <row r="30" spans="1:33" s="75" customFormat="1" ht="30" customHeight="1">
      <c r="A30" s="552" t="s">
        <v>3</v>
      </c>
      <c r="B30" s="1737"/>
      <c r="C30" s="1183"/>
      <c r="D30" s="1184"/>
      <c r="E30" s="1184"/>
      <c r="F30" s="1184"/>
      <c r="G30" s="1185"/>
      <c r="H30" s="1107" t="str">
        <f>IF(H29="","",IF(AG29&lt;70,"年齢×",AG29))</f>
        <v/>
      </c>
      <c r="I30" s="1108"/>
      <c r="J30" s="1108"/>
      <c r="K30" s="381" t="s">
        <v>3</v>
      </c>
      <c r="L30" s="1065"/>
      <c r="M30" s="1066"/>
      <c r="N30" s="951"/>
      <c r="O30" s="951"/>
      <c r="P30" s="951"/>
      <c r="Q30" s="951"/>
      <c r="R30" s="951"/>
      <c r="S30" s="951"/>
      <c r="T30" s="952"/>
      <c r="U30" s="1346" t="s">
        <v>837</v>
      </c>
      <c r="V30" s="1347"/>
      <c r="W30" s="1045"/>
      <c r="X30" s="1045"/>
      <c r="Y30" s="1045"/>
      <c r="Z30" s="1045"/>
      <c r="AA30" s="1045"/>
      <c r="AB30" s="1045"/>
      <c r="AC30" s="1045"/>
      <c r="AD30" s="1046"/>
    </row>
    <row r="31" spans="1:33" s="75" customFormat="1" ht="30.75" customHeight="1">
      <c r="A31" s="552" t="s">
        <v>340</v>
      </c>
      <c r="B31" s="1737"/>
      <c r="C31" s="1180"/>
      <c r="D31" s="1181"/>
      <c r="E31" s="1181"/>
      <c r="F31" s="1181"/>
      <c r="G31" s="1182"/>
      <c r="H31" s="1751"/>
      <c r="I31" s="1752"/>
      <c r="J31" s="1752"/>
      <c r="K31" s="1753"/>
      <c r="L31" s="913" t="s">
        <v>172</v>
      </c>
      <c r="M31" s="914"/>
      <c r="N31" s="949"/>
      <c r="O31" s="949"/>
      <c r="P31" s="949"/>
      <c r="Q31" s="949"/>
      <c r="R31" s="949"/>
      <c r="S31" s="949"/>
      <c r="T31" s="950"/>
      <c r="U31" s="1747" t="s">
        <v>141</v>
      </c>
      <c r="V31" s="1748"/>
      <c r="W31" s="1749"/>
      <c r="X31" s="1749"/>
      <c r="Y31" s="1749"/>
      <c r="Z31" s="1749"/>
      <c r="AA31" s="1749"/>
      <c r="AB31" s="1749"/>
      <c r="AC31" s="1749"/>
      <c r="AD31" s="1750"/>
      <c r="AG31" s="106" t="str">
        <f>IF(H31="","",DATEDIF(H31,$AG$5,"Y"))</f>
        <v/>
      </c>
    </row>
    <row r="32" spans="1:33" s="75" customFormat="1" ht="25.5" customHeight="1">
      <c r="A32" s="553" t="s">
        <v>341</v>
      </c>
      <c r="B32" s="1738"/>
      <c r="C32" s="1183"/>
      <c r="D32" s="1184"/>
      <c r="E32" s="1184"/>
      <c r="F32" s="1184"/>
      <c r="G32" s="1185"/>
      <c r="H32" s="1101" t="str">
        <f>IF(H31="","",IF(AG31&lt;70,"年齢×",AG31))</f>
        <v/>
      </c>
      <c r="I32" s="1102"/>
      <c r="J32" s="1102"/>
      <c r="K32" s="386" t="s">
        <v>3</v>
      </c>
      <c r="L32" s="1065"/>
      <c r="M32" s="1066"/>
      <c r="N32" s="951"/>
      <c r="O32" s="951"/>
      <c r="P32" s="951"/>
      <c r="Q32" s="951"/>
      <c r="R32" s="951"/>
      <c r="S32" s="951"/>
      <c r="T32" s="952"/>
      <c r="U32" s="1346" t="s">
        <v>837</v>
      </c>
      <c r="V32" s="1347"/>
      <c r="W32" s="1045"/>
      <c r="X32" s="1045"/>
      <c r="Y32" s="1045"/>
      <c r="Z32" s="1045"/>
      <c r="AA32" s="1045"/>
      <c r="AB32" s="1045"/>
      <c r="AC32" s="1045"/>
      <c r="AD32" s="1046"/>
    </row>
    <row r="33" spans="1:30" s="75" customFormat="1">
      <c r="A33" s="60"/>
      <c r="B33" s="60" t="s">
        <v>320</v>
      </c>
      <c r="C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76"/>
    </row>
    <row r="34" spans="1:30" s="60" customFormat="1" ht="8.25" customHeight="1"/>
    <row r="35" spans="1:30" s="75" customFormat="1" ht="12">
      <c r="A35" s="539"/>
      <c r="B35" s="539" t="s">
        <v>346</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row>
    <row r="36" spans="1:30" s="75" customFormat="1" ht="12">
      <c r="A36" s="539"/>
      <c r="B36" s="539" t="s">
        <v>347</v>
      </c>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row>
    <row r="37" spans="1:30" s="75" customFormat="1" ht="12">
      <c r="A37" s="539"/>
      <c r="B37" s="539" t="s">
        <v>348</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row>
    <row r="38" spans="1:30" s="75" customFormat="1" ht="12">
      <c r="A38" s="539"/>
      <c r="B38" s="539" t="s">
        <v>736</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row>
    <row r="39" spans="1:30" s="75" customFormat="1" ht="12">
      <c r="A39" s="539"/>
      <c r="B39" s="539" t="s">
        <v>349</v>
      </c>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row>
    <row r="40" spans="1:30" s="75" customFormat="1" ht="12">
      <c r="A40" s="539"/>
      <c r="B40" s="539" t="s">
        <v>671</v>
      </c>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row>
    <row r="41" spans="1:30" s="75" customFormat="1" ht="12">
      <c r="A41" s="539"/>
      <c r="B41" s="539" t="s">
        <v>658</v>
      </c>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row>
    <row r="42" spans="1:30" s="75" customFormat="1" ht="12">
      <c r="A42" s="539"/>
      <c r="B42" s="539" t="s">
        <v>925</v>
      </c>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row>
    <row r="43" spans="1:30" s="75" customFormat="1" ht="12">
      <c r="A43" s="539"/>
      <c r="B43" s="539" t="s">
        <v>491</v>
      </c>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row>
    <row r="44" spans="1:30" s="75" customFormat="1" ht="12">
      <c r="A44" s="539"/>
      <c r="B44" s="539" t="s">
        <v>517</v>
      </c>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row>
    <row r="45" spans="1:30" s="75" customFormat="1" ht="14.25" customHeight="1">
      <c r="A45" s="60"/>
      <c r="B45" s="539" t="s">
        <v>354</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76"/>
    </row>
    <row r="46" spans="1:30" s="75" customFormat="1" ht="8.25" customHeight="1">
      <c r="A46" s="60"/>
      <c r="B46" s="76"/>
      <c r="C46" s="76"/>
      <c r="E46" s="60"/>
      <c r="F46" s="60"/>
      <c r="G46" s="60"/>
      <c r="H46" s="60"/>
      <c r="I46" s="60"/>
      <c r="J46" s="60"/>
      <c r="K46" s="76"/>
      <c r="L46" s="76"/>
      <c r="M46" s="76"/>
      <c r="N46" s="76"/>
      <c r="O46" s="76"/>
      <c r="P46" s="76"/>
      <c r="Q46" s="76"/>
      <c r="R46" s="76"/>
      <c r="S46" s="76"/>
      <c r="T46" s="76"/>
      <c r="U46" s="76"/>
      <c r="V46" s="76"/>
      <c r="W46" s="76"/>
      <c r="X46" s="76"/>
      <c r="Y46" s="76"/>
      <c r="Z46" s="76"/>
      <c r="AA46" s="76"/>
      <c r="AB46" s="76"/>
      <c r="AC46" s="60"/>
      <c r="AD46" s="76"/>
    </row>
    <row r="47" spans="1:30" s="75" customFormat="1">
      <c r="A47" s="76"/>
      <c r="D47" s="76"/>
      <c r="E47" s="76"/>
      <c r="F47" s="76" t="s">
        <v>303</v>
      </c>
      <c r="G47" s="76"/>
      <c r="H47" s="76"/>
      <c r="I47" s="76"/>
      <c r="J47" s="76"/>
      <c r="K47" s="76"/>
      <c r="L47" s="76"/>
      <c r="M47" s="76"/>
      <c r="N47" s="76"/>
      <c r="O47" s="76"/>
      <c r="P47" s="76"/>
      <c r="Q47" s="76"/>
      <c r="R47" s="76"/>
      <c r="S47" s="76"/>
      <c r="T47" s="76"/>
      <c r="U47" s="76"/>
      <c r="W47" s="76"/>
      <c r="X47" s="76"/>
      <c r="Y47" s="76"/>
      <c r="Z47" s="76"/>
      <c r="AA47" s="76"/>
      <c r="AB47" s="76"/>
      <c r="AC47" s="60"/>
      <c r="AD47" s="76"/>
    </row>
    <row r="48" spans="1:30" s="75" customFormat="1">
      <c r="A48" s="76"/>
      <c r="B48" s="668" t="s">
        <v>134</v>
      </c>
      <c r="C48" s="669"/>
      <c r="D48" s="670"/>
      <c r="E48" s="76"/>
      <c r="F48" s="107" t="s">
        <v>302</v>
      </c>
      <c r="H48" s="60"/>
      <c r="I48" s="76"/>
      <c r="J48" s="76"/>
      <c r="K48" s="76"/>
      <c r="L48" s="76"/>
      <c r="M48" s="76"/>
      <c r="N48" s="76"/>
      <c r="O48" s="76"/>
      <c r="P48" s="76"/>
      <c r="Q48" s="76"/>
      <c r="R48" s="76"/>
      <c r="S48" s="76"/>
      <c r="T48" s="76"/>
      <c r="U48" s="1670" t="s">
        <v>848</v>
      </c>
      <c r="V48" s="1670"/>
      <c r="W48" s="1670"/>
      <c r="X48" s="1333"/>
      <c r="Y48" s="1333"/>
      <c r="Z48" s="76" t="s">
        <v>200</v>
      </c>
      <c r="AA48" s="1333"/>
      <c r="AB48" s="1333"/>
      <c r="AC48" s="60" t="s">
        <v>201</v>
      </c>
      <c r="AD48" s="76"/>
    </row>
    <row r="49" spans="1:30" s="75" customFormat="1">
      <c r="A49" s="220"/>
      <c r="B49" s="1504"/>
      <c r="C49" s="1505"/>
      <c r="D49" s="1506"/>
      <c r="E49" s="60"/>
      <c r="F49" s="60"/>
      <c r="G49" s="220" t="s">
        <v>485</v>
      </c>
      <c r="H49" s="60"/>
      <c r="I49" s="60"/>
      <c r="J49" s="60"/>
      <c r="K49" s="60"/>
      <c r="L49" s="60"/>
      <c r="M49" s="60"/>
      <c r="N49" s="60"/>
      <c r="O49" s="60"/>
      <c r="P49" s="60"/>
      <c r="Q49" s="60"/>
      <c r="R49" s="60"/>
      <c r="S49" s="60"/>
      <c r="T49" s="60"/>
      <c r="U49" s="539"/>
      <c r="V49" s="539"/>
      <c r="W49" s="60"/>
      <c r="X49" s="60"/>
      <c r="Y49" s="60"/>
      <c r="Z49" s="60"/>
      <c r="AA49" s="60"/>
      <c r="AB49" s="60"/>
      <c r="AC49" s="60"/>
      <c r="AD49" s="76"/>
    </row>
    <row r="50" spans="1:30" s="75" customFormat="1" ht="5.25" customHeight="1">
      <c r="A50" s="109"/>
      <c r="B50" s="1507"/>
      <c r="C50" s="1508"/>
      <c r="D50" s="1509"/>
      <c r="AC50" s="60"/>
      <c r="AD50" s="76"/>
    </row>
    <row r="51" spans="1:30" s="75" customFormat="1" ht="43.5" customHeight="1">
      <c r="A51" s="60"/>
      <c r="B51" s="1510"/>
      <c r="C51" s="1511"/>
      <c r="D51" s="1512"/>
      <c r="E51" s="1117" t="s">
        <v>563</v>
      </c>
      <c r="F51" s="1464"/>
      <c r="G51" s="1464"/>
      <c r="H51" s="1464"/>
      <c r="I51" s="1464"/>
      <c r="J51" s="1465" t="s">
        <v>567</v>
      </c>
      <c r="K51" s="1465"/>
      <c r="L51" s="1465"/>
      <c r="M51" s="1465"/>
      <c r="N51" s="1116" t="s">
        <v>133</v>
      </c>
      <c r="O51" s="1116"/>
      <c r="P51" s="1116"/>
      <c r="Q51" s="1116"/>
      <c r="R51" s="1115" t="s">
        <v>169</v>
      </c>
      <c r="S51" s="1115"/>
      <c r="T51" s="1115"/>
      <c r="U51" s="1115"/>
      <c r="V51" s="1115"/>
      <c r="W51" s="1115"/>
      <c r="X51" s="1115"/>
      <c r="Y51" s="1115"/>
      <c r="Z51" s="1115"/>
      <c r="AA51" s="1115"/>
      <c r="AB51" s="60" t="s">
        <v>132</v>
      </c>
      <c r="AC51" s="60"/>
      <c r="AD51" s="76"/>
    </row>
    <row r="52" spans="1:30" s="75" customFormat="1">
      <c r="B52" s="60"/>
      <c r="C52" s="60"/>
      <c r="D52" s="60"/>
      <c r="E52" s="60"/>
      <c r="K52" s="60"/>
      <c r="L52" s="60"/>
      <c r="M52" s="60"/>
      <c r="N52" s="60"/>
      <c r="O52" s="60"/>
      <c r="P52" s="60"/>
      <c r="Q52" s="60"/>
      <c r="R52" s="60"/>
      <c r="S52" s="60"/>
      <c r="T52" s="60"/>
      <c r="U52" s="60"/>
      <c r="V52" s="60"/>
      <c r="W52" s="60"/>
      <c r="X52" s="60"/>
      <c r="Y52" s="60"/>
      <c r="Z52" s="60"/>
      <c r="AA52" s="60"/>
      <c r="AB52" s="60"/>
      <c r="AC52" s="60"/>
      <c r="AD52" s="76"/>
    </row>
    <row r="53" spans="1:30" s="75" customFormat="1">
      <c r="A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76"/>
    </row>
    <row r="54" spans="1:30" s="75" customFormat="1">
      <c r="A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76"/>
    </row>
    <row r="55" spans="1:30" s="75" customFormat="1">
      <c r="A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76"/>
    </row>
    <row r="56" spans="1:30" s="187" customFormat="1">
      <c r="A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row>
    <row r="57" spans="1:30" s="187" customForma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row>
    <row r="58" spans="1:30" s="187" customForma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row>
    <row r="59" spans="1:30" s="187" customForma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row>
    <row r="60" spans="1:30" s="187" customForma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row>
    <row r="61" spans="1:30" s="187" customForma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row>
    <row r="62" spans="1:30" s="187" customForma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row>
    <row r="63" spans="1:30" s="187"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row>
    <row r="64" spans="1:30" s="187"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row>
    <row r="65" spans="1:30" s="187"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row>
    <row r="66" spans="1:30" s="187"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0" s="39"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39"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47"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5"/>
    </row>
    <row r="70" spans="1:30" s="39"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39"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39"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39"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9"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9"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9"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9"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9"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9"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9"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9"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9"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9"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9"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9"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9"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9"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9"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9"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9"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9"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9"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9"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9"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39"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39"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39"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39"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39"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sheetData>
  <sheetProtection password="DA3F" sheet="1" scenarios="1" formatCells="0" formatColumns="0" formatRows="0" selectLockedCells="1"/>
  <mergeCells count="136">
    <mergeCell ref="U8:V8"/>
    <mergeCell ref="L8:M8"/>
    <mergeCell ref="W8:AD8"/>
    <mergeCell ref="L13:M14"/>
    <mergeCell ref="N13:T14"/>
    <mergeCell ref="U14:V14"/>
    <mergeCell ref="W14:AD14"/>
    <mergeCell ref="L15:M16"/>
    <mergeCell ref="N15:T16"/>
    <mergeCell ref="U16:V16"/>
    <mergeCell ref="W16:AD16"/>
    <mergeCell ref="U12:AD12"/>
    <mergeCell ref="U13:V13"/>
    <mergeCell ref="U11:AD11"/>
    <mergeCell ref="U15:V15"/>
    <mergeCell ref="W15:AD15"/>
    <mergeCell ref="L21:M22"/>
    <mergeCell ref="N21:T22"/>
    <mergeCell ref="L23:M24"/>
    <mergeCell ref="N23:T24"/>
    <mergeCell ref="U30:V30"/>
    <mergeCell ref="W30:AD30"/>
    <mergeCell ref="U24:V24"/>
    <mergeCell ref="W24:AD24"/>
    <mergeCell ref="U26:V26"/>
    <mergeCell ref="W26:AD26"/>
    <mergeCell ref="U28:V28"/>
    <mergeCell ref="W25:AD25"/>
    <mergeCell ref="U27:V27"/>
    <mergeCell ref="W27:AD27"/>
    <mergeCell ref="U21:V21"/>
    <mergeCell ref="U23:V23"/>
    <mergeCell ref="U19:V19"/>
    <mergeCell ref="W19:AD19"/>
    <mergeCell ref="U25:V25"/>
    <mergeCell ref="L29:M30"/>
    <mergeCell ref="N29:T30"/>
    <mergeCell ref="W23:AD23"/>
    <mergeCell ref="L17:M18"/>
    <mergeCell ref="N17:T18"/>
    <mergeCell ref="U18:V18"/>
    <mergeCell ref="W18:AD18"/>
    <mergeCell ref="L19:M20"/>
    <mergeCell ref="N19:T20"/>
    <mergeCell ref="U20:V20"/>
    <mergeCell ref="W20:AD20"/>
    <mergeCell ref="U22:V22"/>
    <mergeCell ref="W22:AD22"/>
    <mergeCell ref="U17:V17"/>
    <mergeCell ref="W17:AD17"/>
    <mergeCell ref="W21:AD21"/>
    <mergeCell ref="L25:M26"/>
    <mergeCell ref="N25:T26"/>
    <mergeCell ref="L27:M28"/>
    <mergeCell ref="N27:T28"/>
    <mergeCell ref="W28:AD28"/>
    <mergeCell ref="B1:Z1"/>
    <mergeCell ref="X3:AA3"/>
    <mergeCell ref="AB3:AD3"/>
    <mergeCell ref="V3:W3"/>
    <mergeCell ref="B4:F5"/>
    <mergeCell ref="B6:F8"/>
    <mergeCell ref="G4:G5"/>
    <mergeCell ref="G6:G8"/>
    <mergeCell ref="B13:B16"/>
    <mergeCell ref="H8:J8"/>
    <mergeCell ref="H15:K15"/>
    <mergeCell ref="H16:J16"/>
    <mergeCell ref="C11:G12"/>
    <mergeCell ref="U4:AD4"/>
    <mergeCell ref="H5:K5"/>
    <mergeCell ref="C15:G16"/>
    <mergeCell ref="C13:G14"/>
    <mergeCell ref="W13:AD13"/>
    <mergeCell ref="H13:K13"/>
    <mergeCell ref="H14:J14"/>
    <mergeCell ref="N6:T7"/>
    <mergeCell ref="U5:AD5"/>
    <mergeCell ref="U6:V7"/>
    <mergeCell ref="W6:AD7"/>
    <mergeCell ref="B17:B20"/>
    <mergeCell ref="B21:B24"/>
    <mergeCell ref="H27:K27"/>
    <mergeCell ref="H28:J28"/>
    <mergeCell ref="H29:K29"/>
    <mergeCell ref="H30:J30"/>
    <mergeCell ref="H31:K31"/>
    <mergeCell ref="H32:J32"/>
    <mergeCell ref="H20:J20"/>
    <mergeCell ref="H21:K21"/>
    <mergeCell ref="H22:J22"/>
    <mergeCell ref="H23:K23"/>
    <mergeCell ref="H24:J24"/>
    <mergeCell ref="H25:K25"/>
    <mergeCell ref="H17:K17"/>
    <mergeCell ref="H18:J18"/>
    <mergeCell ref="H19:K19"/>
    <mergeCell ref="C23:G24"/>
    <mergeCell ref="C21:G22"/>
    <mergeCell ref="C19:G20"/>
    <mergeCell ref="C17:G18"/>
    <mergeCell ref="B49:D51"/>
    <mergeCell ref="R51:AA51"/>
    <mergeCell ref="C31:G32"/>
    <mergeCell ref="C29:G30"/>
    <mergeCell ref="B29:B32"/>
    <mergeCell ref="C27:G28"/>
    <mergeCell ref="C25:G26"/>
    <mergeCell ref="H26:J26"/>
    <mergeCell ref="B25:B28"/>
    <mergeCell ref="B48:D48"/>
    <mergeCell ref="E51:I51"/>
    <mergeCell ref="J51:M51"/>
    <mergeCell ref="N51:Q51"/>
    <mergeCell ref="U48:W48"/>
    <mergeCell ref="AA48:AB48"/>
    <mergeCell ref="X48:Y48"/>
    <mergeCell ref="U29:V29"/>
    <mergeCell ref="L31:M32"/>
    <mergeCell ref="N31:T32"/>
    <mergeCell ref="U32:V32"/>
    <mergeCell ref="W32:AD32"/>
    <mergeCell ref="W29:AD29"/>
    <mergeCell ref="U31:V31"/>
    <mergeCell ref="W31:AD31"/>
    <mergeCell ref="A4:A5"/>
    <mergeCell ref="H4:K4"/>
    <mergeCell ref="L4:T5"/>
    <mergeCell ref="A11:A12"/>
    <mergeCell ref="H11:K11"/>
    <mergeCell ref="L11:T12"/>
    <mergeCell ref="A6:A8"/>
    <mergeCell ref="H12:K12"/>
    <mergeCell ref="H6:K7"/>
    <mergeCell ref="N8:T8"/>
    <mergeCell ref="L6:M7"/>
  </mergeCells>
  <phoneticPr fontId="3"/>
  <dataValidations count="1">
    <dataValidation type="list" allowBlank="1" showInputMessage="1" showErrorMessage="1" sqref="G6:G8">
      <formula1>"　,男,女"</formula1>
    </dataValidation>
  </dataValidations>
  <pageMargins left="0.39370078740157483" right="0.39370078740157483" top="0.39370078740157483" bottom="0.39370078740157483" header="0.31496062992125984" footer="0.31496062992125984"/>
  <pageSetup paperSize="9" scale="83"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107"/>
  <sheetViews>
    <sheetView showGridLines="0" view="pageBreakPreview" zoomScaleNormal="100" zoomScaleSheetLayoutView="100" workbookViewId="0">
      <selection activeCell="W14" sqref="W14:AD14"/>
    </sheetView>
  </sheetViews>
  <sheetFormatPr defaultRowHeight="13.5"/>
  <cols>
    <col min="1" max="2" width="1.625" style="5" customWidth="1"/>
    <col min="3" max="7" width="4.375" style="5" customWidth="1"/>
    <col min="8" max="11" width="2.75" style="5" customWidth="1"/>
    <col min="12" max="28" width="3.875" style="5" customWidth="1"/>
    <col min="29" max="30" width="3.125" style="5" customWidth="1"/>
    <col min="31" max="31" width="7.75" style="58" customWidth="1"/>
    <col min="32" max="32" width="2.875" style="58" customWidth="1"/>
    <col min="33" max="33" width="9.5" style="58" bestFit="1" customWidth="1"/>
    <col min="34" max="16384" width="9" style="58"/>
  </cols>
  <sheetData>
    <row r="1" spans="1:35" ht="19.5" customHeight="1">
      <c r="A1" s="33"/>
      <c r="B1" s="1412" t="s">
        <v>866</v>
      </c>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33"/>
      <c r="AB1" s="33"/>
      <c r="AC1" s="33"/>
      <c r="AG1" s="339" t="s">
        <v>355</v>
      </c>
    </row>
    <row r="2" spans="1:35" ht="6" customHeight="1">
      <c r="A2" s="33"/>
      <c r="B2" s="33"/>
      <c r="C2" s="33"/>
      <c r="D2" s="33"/>
      <c r="E2" s="33"/>
      <c r="F2" s="33"/>
      <c r="G2" s="33"/>
      <c r="H2" s="33"/>
      <c r="I2" s="33"/>
      <c r="J2" s="33"/>
      <c r="K2" s="33"/>
      <c r="L2" s="33"/>
      <c r="M2" s="33"/>
      <c r="N2" s="33"/>
      <c r="O2" s="33"/>
      <c r="P2" s="33"/>
      <c r="Q2" s="33"/>
      <c r="R2" s="33"/>
      <c r="S2" s="33"/>
      <c r="T2" s="33"/>
      <c r="U2" s="33"/>
      <c r="V2" s="33"/>
      <c r="W2" s="33"/>
      <c r="X2" s="33"/>
      <c r="Y2" s="33"/>
      <c r="AG2" s="339"/>
    </row>
    <row r="3" spans="1:35" ht="21" customHeight="1">
      <c r="V3" s="1047" t="s">
        <v>356</v>
      </c>
      <c r="W3" s="1048"/>
      <c r="X3" s="1049" t="s">
        <v>350</v>
      </c>
      <c r="Y3" s="1050"/>
      <c r="Z3" s="1050"/>
      <c r="AA3" s="1051"/>
      <c r="AB3" s="1049" t="s">
        <v>357</v>
      </c>
      <c r="AC3" s="1050"/>
      <c r="AD3" s="1051"/>
      <c r="AE3" s="43"/>
      <c r="AG3" s="117">
        <v>43556</v>
      </c>
    </row>
    <row r="4" spans="1:35" s="75" customFormat="1" ht="18.75" customHeight="1">
      <c r="B4" s="219"/>
      <c r="C4" s="219"/>
      <c r="D4" s="219"/>
      <c r="E4" s="219"/>
      <c r="F4" s="219"/>
      <c r="G4" s="219"/>
      <c r="H4" s="219"/>
      <c r="J4" s="219"/>
      <c r="K4" s="219" t="s">
        <v>294</v>
      </c>
      <c r="M4" s="219"/>
      <c r="N4" s="219"/>
      <c r="O4" s="219"/>
      <c r="P4" s="219"/>
      <c r="Q4" s="219"/>
      <c r="R4" s="219"/>
      <c r="S4" s="219"/>
      <c r="T4" s="219"/>
      <c r="U4" s="219"/>
      <c r="V4" s="219"/>
      <c r="W4" s="219"/>
      <c r="X4" s="219"/>
      <c r="Y4" s="219"/>
      <c r="Z4" s="219"/>
      <c r="AA4" s="219"/>
      <c r="AB4" s="219"/>
      <c r="AC4" s="219"/>
      <c r="AD4" s="219"/>
    </row>
    <row r="5" spans="1:35" s="75" customFormat="1" ht="16.5" customHeight="1">
      <c r="A5" s="148"/>
      <c r="B5" s="149"/>
      <c r="C5" s="913" t="s">
        <v>155</v>
      </c>
      <c r="D5" s="914"/>
      <c r="E5" s="914"/>
      <c r="F5" s="914"/>
      <c r="G5" s="914"/>
      <c r="H5" s="913" t="s">
        <v>188</v>
      </c>
      <c r="I5" s="914"/>
      <c r="J5" s="914"/>
      <c r="K5" s="900"/>
      <c r="L5" s="1438" t="s">
        <v>862</v>
      </c>
      <c r="M5" s="706"/>
      <c r="N5" s="706"/>
      <c r="O5" s="706"/>
      <c r="P5" s="706"/>
      <c r="Q5" s="706"/>
      <c r="R5" s="706"/>
      <c r="S5" s="706"/>
      <c r="T5" s="707"/>
      <c r="U5" s="1067" t="s">
        <v>756</v>
      </c>
      <c r="V5" s="1068"/>
      <c r="W5" s="1068"/>
      <c r="X5" s="1068"/>
      <c r="Y5" s="1068"/>
      <c r="Z5" s="1068"/>
      <c r="AA5" s="1068"/>
      <c r="AB5" s="1068"/>
      <c r="AC5" s="1068"/>
      <c r="AD5" s="1069"/>
    </row>
    <row r="6" spans="1:35" s="75" customFormat="1" ht="16.5" customHeight="1">
      <c r="A6" s="150"/>
      <c r="B6" s="151"/>
      <c r="C6" s="1065"/>
      <c r="D6" s="1066"/>
      <c r="E6" s="1066"/>
      <c r="F6" s="1066"/>
      <c r="G6" s="1066"/>
      <c r="H6" s="1090" t="s">
        <v>216</v>
      </c>
      <c r="I6" s="1091"/>
      <c r="J6" s="1091"/>
      <c r="K6" s="1092"/>
      <c r="L6" s="708"/>
      <c r="M6" s="709"/>
      <c r="N6" s="709"/>
      <c r="O6" s="709"/>
      <c r="P6" s="709"/>
      <c r="Q6" s="709"/>
      <c r="R6" s="709"/>
      <c r="S6" s="709"/>
      <c r="T6" s="710"/>
      <c r="U6" s="1065" t="s">
        <v>275</v>
      </c>
      <c r="V6" s="1066"/>
      <c r="W6" s="1066"/>
      <c r="X6" s="1066"/>
      <c r="Y6" s="1066"/>
      <c r="Z6" s="1066"/>
      <c r="AA6" s="1066"/>
      <c r="AB6" s="1066"/>
      <c r="AC6" s="1066"/>
      <c r="AD6" s="901"/>
      <c r="AG6" s="75" t="s">
        <v>216</v>
      </c>
    </row>
    <row r="7" spans="1:35" s="75" customFormat="1" ht="26.25" customHeight="1">
      <c r="A7" s="1785" t="s">
        <v>135</v>
      </c>
      <c r="B7" s="1786"/>
      <c r="C7" s="1189"/>
      <c r="D7" s="1190"/>
      <c r="E7" s="1190"/>
      <c r="F7" s="1190"/>
      <c r="G7" s="1191"/>
      <c r="H7" s="1525"/>
      <c r="I7" s="1526"/>
      <c r="J7" s="1526"/>
      <c r="K7" s="1527"/>
      <c r="L7" s="913" t="s">
        <v>172</v>
      </c>
      <c r="M7" s="914"/>
      <c r="N7" s="949"/>
      <c r="O7" s="949"/>
      <c r="P7" s="949"/>
      <c r="Q7" s="949"/>
      <c r="R7" s="949"/>
      <c r="S7" s="949"/>
      <c r="T7" s="950"/>
      <c r="U7" s="1747" t="s">
        <v>141</v>
      </c>
      <c r="V7" s="1748"/>
      <c r="W7" s="1749"/>
      <c r="X7" s="1749"/>
      <c r="Y7" s="1749"/>
      <c r="Z7" s="1749"/>
      <c r="AA7" s="1749"/>
      <c r="AB7" s="1749"/>
      <c r="AC7" s="1749"/>
      <c r="AD7" s="1750"/>
      <c r="AG7" s="106" t="str">
        <f>IF(H7="","",DATEDIF(H7,$AG$3,"Y"))</f>
        <v/>
      </c>
      <c r="AH7" s="106"/>
      <c r="AI7" s="106"/>
    </row>
    <row r="8" spans="1:35" s="75" customFormat="1" ht="21.75" customHeight="1">
      <c r="A8" s="1787"/>
      <c r="B8" s="1788"/>
      <c r="C8" s="1183"/>
      <c r="D8" s="1184"/>
      <c r="E8" s="1184"/>
      <c r="F8" s="1184"/>
      <c r="G8" s="1185"/>
      <c r="H8" s="1107" t="str">
        <f>IF(H7="","",IF(AG7&lt;40,"年齢×",AG7))</f>
        <v/>
      </c>
      <c r="I8" s="1108"/>
      <c r="J8" s="1108"/>
      <c r="K8" s="381" t="s">
        <v>3</v>
      </c>
      <c r="L8" s="1065"/>
      <c r="M8" s="1066"/>
      <c r="N8" s="951"/>
      <c r="O8" s="951"/>
      <c r="P8" s="951"/>
      <c r="Q8" s="951"/>
      <c r="R8" s="951"/>
      <c r="S8" s="951"/>
      <c r="T8" s="952"/>
      <c r="U8" s="1346" t="s">
        <v>837</v>
      </c>
      <c r="V8" s="1347"/>
      <c r="W8" s="1045"/>
      <c r="X8" s="1045"/>
      <c r="Y8" s="1045"/>
      <c r="Z8" s="1045"/>
      <c r="AA8" s="1045"/>
      <c r="AB8" s="1045"/>
      <c r="AC8" s="1045"/>
      <c r="AD8" s="1046"/>
    </row>
    <row r="9" spans="1:35" s="75" customFormat="1" ht="26.25" customHeight="1">
      <c r="A9" s="1785" t="s">
        <v>135</v>
      </c>
      <c r="B9" s="1786"/>
      <c r="C9" s="1180"/>
      <c r="D9" s="1181"/>
      <c r="E9" s="1181"/>
      <c r="F9" s="1181"/>
      <c r="G9" s="1182"/>
      <c r="H9" s="1751"/>
      <c r="I9" s="1752"/>
      <c r="J9" s="1752"/>
      <c r="K9" s="1753"/>
      <c r="L9" s="913" t="s">
        <v>172</v>
      </c>
      <c r="M9" s="914"/>
      <c r="N9" s="949"/>
      <c r="O9" s="949"/>
      <c r="P9" s="949"/>
      <c r="Q9" s="949"/>
      <c r="R9" s="949"/>
      <c r="S9" s="949"/>
      <c r="T9" s="950"/>
      <c r="U9" s="1747" t="s">
        <v>141</v>
      </c>
      <c r="V9" s="1748"/>
      <c r="W9" s="1749"/>
      <c r="X9" s="1749"/>
      <c r="Y9" s="1749"/>
      <c r="Z9" s="1749"/>
      <c r="AA9" s="1749"/>
      <c r="AB9" s="1749"/>
      <c r="AC9" s="1749"/>
      <c r="AD9" s="1750"/>
      <c r="AG9" s="106" t="str">
        <f>IF(H9="","",DATEDIF(H9,$AG$3,"Y"))</f>
        <v/>
      </c>
    </row>
    <row r="10" spans="1:35" s="75" customFormat="1" ht="21.75" customHeight="1">
      <c r="A10" s="1787"/>
      <c r="B10" s="1788"/>
      <c r="C10" s="1183"/>
      <c r="D10" s="1184"/>
      <c r="E10" s="1184"/>
      <c r="F10" s="1184"/>
      <c r="G10" s="1185"/>
      <c r="H10" s="1101" t="str">
        <f>IF(H9="","",IF(AG9&lt;40,"年齢×",AG9))</f>
        <v/>
      </c>
      <c r="I10" s="1102"/>
      <c r="J10" s="1102"/>
      <c r="K10" s="386" t="s">
        <v>3</v>
      </c>
      <c r="L10" s="1065"/>
      <c r="M10" s="1066"/>
      <c r="N10" s="951"/>
      <c r="O10" s="951"/>
      <c r="P10" s="951"/>
      <c r="Q10" s="951"/>
      <c r="R10" s="951"/>
      <c r="S10" s="951"/>
      <c r="T10" s="952"/>
      <c r="U10" s="1346" t="s">
        <v>837</v>
      </c>
      <c r="V10" s="1347"/>
      <c r="W10" s="1045"/>
      <c r="X10" s="1045"/>
      <c r="Y10" s="1045"/>
      <c r="Z10" s="1045"/>
      <c r="AA10" s="1045"/>
      <c r="AB10" s="1045"/>
      <c r="AC10" s="1045"/>
      <c r="AD10" s="1046"/>
    </row>
    <row r="11" spans="1:35" s="75" customFormat="1" ht="26.25" customHeight="1">
      <c r="A11" s="1785" t="s">
        <v>135</v>
      </c>
      <c r="B11" s="1786"/>
      <c r="C11" s="1180"/>
      <c r="D11" s="1181"/>
      <c r="E11" s="1181"/>
      <c r="F11" s="1181"/>
      <c r="G11" s="1182"/>
      <c r="H11" s="1525"/>
      <c r="I11" s="1526"/>
      <c r="J11" s="1526"/>
      <c r="K11" s="1527"/>
      <c r="L11" s="913" t="s">
        <v>172</v>
      </c>
      <c r="M11" s="914"/>
      <c r="N11" s="949"/>
      <c r="O11" s="949"/>
      <c r="P11" s="949"/>
      <c r="Q11" s="949"/>
      <c r="R11" s="949"/>
      <c r="S11" s="949"/>
      <c r="T11" s="950"/>
      <c r="U11" s="1747" t="s">
        <v>141</v>
      </c>
      <c r="V11" s="1748"/>
      <c r="W11" s="1749"/>
      <c r="X11" s="1749"/>
      <c r="Y11" s="1749"/>
      <c r="Z11" s="1749"/>
      <c r="AA11" s="1749"/>
      <c r="AB11" s="1749"/>
      <c r="AC11" s="1749"/>
      <c r="AD11" s="1750"/>
      <c r="AG11" s="106" t="str">
        <f>IF(H11="","",DATEDIF(H11,$AG$3,"Y"))</f>
        <v/>
      </c>
    </row>
    <row r="12" spans="1:35" s="75" customFormat="1" ht="21.75" customHeight="1">
      <c r="A12" s="1787"/>
      <c r="B12" s="1788"/>
      <c r="C12" s="1183"/>
      <c r="D12" s="1184"/>
      <c r="E12" s="1184"/>
      <c r="F12" s="1184"/>
      <c r="G12" s="1185"/>
      <c r="H12" s="1107" t="str">
        <f>IF(H11="","",IF(AG11&lt;40,"年齢×",AG11))</f>
        <v/>
      </c>
      <c r="I12" s="1108"/>
      <c r="J12" s="1108"/>
      <c r="K12" s="381" t="s">
        <v>3</v>
      </c>
      <c r="L12" s="1065"/>
      <c r="M12" s="1066"/>
      <c r="N12" s="951"/>
      <c r="O12" s="951"/>
      <c r="P12" s="951"/>
      <c r="Q12" s="951"/>
      <c r="R12" s="951"/>
      <c r="S12" s="951"/>
      <c r="T12" s="952"/>
      <c r="U12" s="1346" t="s">
        <v>837</v>
      </c>
      <c r="V12" s="1347"/>
      <c r="W12" s="1045"/>
      <c r="X12" s="1045"/>
      <c r="Y12" s="1045"/>
      <c r="Z12" s="1045"/>
      <c r="AA12" s="1045"/>
      <c r="AB12" s="1045"/>
      <c r="AC12" s="1045"/>
      <c r="AD12" s="1046"/>
    </row>
    <row r="13" spans="1:35" s="75" customFormat="1" ht="26.25" customHeight="1">
      <c r="A13" s="1785" t="s">
        <v>135</v>
      </c>
      <c r="B13" s="1786"/>
      <c r="C13" s="1180"/>
      <c r="D13" s="1181"/>
      <c r="E13" s="1181"/>
      <c r="F13" s="1181"/>
      <c r="G13" s="1182"/>
      <c r="H13" s="1751"/>
      <c r="I13" s="1752"/>
      <c r="J13" s="1752"/>
      <c r="K13" s="1753"/>
      <c r="L13" s="913" t="s">
        <v>172</v>
      </c>
      <c r="M13" s="914"/>
      <c r="N13" s="949"/>
      <c r="O13" s="949"/>
      <c r="P13" s="949"/>
      <c r="Q13" s="949"/>
      <c r="R13" s="949"/>
      <c r="S13" s="949"/>
      <c r="T13" s="950"/>
      <c r="U13" s="1747" t="s">
        <v>141</v>
      </c>
      <c r="V13" s="1748"/>
      <c r="W13" s="1749"/>
      <c r="X13" s="1749"/>
      <c r="Y13" s="1749"/>
      <c r="Z13" s="1749"/>
      <c r="AA13" s="1749"/>
      <c r="AB13" s="1749"/>
      <c r="AC13" s="1749"/>
      <c r="AD13" s="1750"/>
      <c r="AG13" s="106" t="str">
        <f>IF(H13="","",DATEDIF(H13,$AG$3,"Y"))</f>
        <v/>
      </c>
    </row>
    <row r="14" spans="1:35" s="75" customFormat="1" ht="21.75" customHeight="1">
      <c r="A14" s="1787"/>
      <c r="B14" s="1788"/>
      <c r="C14" s="1183"/>
      <c r="D14" s="1184"/>
      <c r="E14" s="1184"/>
      <c r="F14" s="1184"/>
      <c r="G14" s="1185"/>
      <c r="H14" s="1101" t="str">
        <f>IF(H13="","",IF(AG13&lt;40,"年齢×",AG13))</f>
        <v/>
      </c>
      <c r="I14" s="1102"/>
      <c r="J14" s="1102"/>
      <c r="K14" s="386" t="s">
        <v>3</v>
      </c>
      <c r="L14" s="1065"/>
      <c r="M14" s="1066"/>
      <c r="N14" s="951"/>
      <c r="O14" s="951"/>
      <c r="P14" s="951"/>
      <c r="Q14" s="951"/>
      <c r="R14" s="951"/>
      <c r="S14" s="951"/>
      <c r="T14" s="952"/>
      <c r="U14" s="1346" t="s">
        <v>837</v>
      </c>
      <c r="V14" s="1347"/>
      <c r="W14" s="1045"/>
      <c r="X14" s="1045"/>
      <c r="Y14" s="1045"/>
      <c r="Z14" s="1045"/>
      <c r="AA14" s="1045"/>
      <c r="AB14" s="1045"/>
      <c r="AC14" s="1045"/>
      <c r="AD14" s="1046"/>
    </row>
    <row r="15" spans="1:35" s="75" customFormat="1" ht="26.25" customHeight="1">
      <c r="A15" s="1785" t="s">
        <v>135</v>
      </c>
      <c r="B15" s="1786"/>
      <c r="C15" s="1180"/>
      <c r="D15" s="1181"/>
      <c r="E15" s="1181"/>
      <c r="F15" s="1181"/>
      <c r="G15" s="1182"/>
      <c r="H15" s="1525"/>
      <c r="I15" s="1526"/>
      <c r="J15" s="1526"/>
      <c r="K15" s="1527"/>
      <c r="L15" s="913" t="s">
        <v>172</v>
      </c>
      <c r="M15" s="914"/>
      <c r="N15" s="949"/>
      <c r="O15" s="949"/>
      <c r="P15" s="949"/>
      <c r="Q15" s="949"/>
      <c r="R15" s="949"/>
      <c r="S15" s="949"/>
      <c r="T15" s="950"/>
      <c r="U15" s="1747" t="s">
        <v>141</v>
      </c>
      <c r="V15" s="1748"/>
      <c r="W15" s="1749"/>
      <c r="X15" s="1749"/>
      <c r="Y15" s="1749"/>
      <c r="Z15" s="1749"/>
      <c r="AA15" s="1749"/>
      <c r="AB15" s="1749"/>
      <c r="AC15" s="1749"/>
      <c r="AD15" s="1750"/>
      <c r="AG15" s="106" t="str">
        <f>IF(H15="","",DATEDIF(H15,$AG$3,"Y"))</f>
        <v/>
      </c>
    </row>
    <row r="16" spans="1:35" s="75" customFormat="1" ht="21.75" customHeight="1">
      <c r="A16" s="1787"/>
      <c r="B16" s="1788"/>
      <c r="C16" s="1183"/>
      <c r="D16" s="1184"/>
      <c r="E16" s="1184"/>
      <c r="F16" s="1184"/>
      <c r="G16" s="1185"/>
      <c r="H16" s="1107" t="str">
        <f>IF(H15="","",IF(AG15&lt;40,"年齢×",AG15))</f>
        <v/>
      </c>
      <c r="I16" s="1108"/>
      <c r="J16" s="1108"/>
      <c r="K16" s="381" t="s">
        <v>3</v>
      </c>
      <c r="L16" s="1065"/>
      <c r="M16" s="1066"/>
      <c r="N16" s="951"/>
      <c r="O16" s="951"/>
      <c r="P16" s="951"/>
      <c r="Q16" s="951"/>
      <c r="R16" s="951"/>
      <c r="S16" s="951"/>
      <c r="T16" s="952"/>
      <c r="U16" s="1346" t="s">
        <v>837</v>
      </c>
      <c r="V16" s="1347"/>
      <c r="W16" s="1045"/>
      <c r="X16" s="1045"/>
      <c r="Y16" s="1045"/>
      <c r="Z16" s="1045"/>
      <c r="AA16" s="1045"/>
      <c r="AB16" s="1045"/>
      <c r="AC16" s="1045"/>
      <c r="AD16" s="1046"/>
    </row>
    <row r="17" spans="1:33" s="75" customFormat="1" ht="26.25" customHeight="1">
      <c r="A17" s="1785" t="s">
        <v>135</v>
      </c>
      <c r="B17" s="1786"/>
      <c r="C17" s="1180"/>
      <c r="D17" s="1181"/>
      <c r="E17" s="1181"/>
      <c r="F17" s="1181"/>
      <c r="G17" s="1182"/>
      <c r="H17" s="1751"/>
      <c r="I17" s="1752"/>
      <c r="J17" s="1752"/>
      <c r="K17" s="1753"/>
      <c r="L17" s="913" t="s">
        <v>172</v>
      </c>
      <c r="M17" s="914"/>
      <c r="N17" s="949"/>
      <c r="O17" s="949"/>
      <c r="P17" s="949"/>
      <c r="Q17" s="949"/>
      <c r="R17" s="949"/>
      <c r="S17" s="949"/>
      <c r="T17" s="950"/>
      <c r="U17" s="1803" t="s">
        <v>141</v>
      </c>
      <c r="V17" s="1804"/>
      <c r="W17" s="1805"/>
      <c r="X17" s="1805"/>
      <c r="Y17" s="1805"/>
      <c r="Z17" s="1805"/>
      <c r="AA17" s="1805"/>
      <c r="AB17" s="1805"/>
      <c r="AC17" s="1805"/>
      <c r="AD17" s="1806"/>
      <c r="AG17" s="106" t="str">
        <f>IF(H17="","",DATEDIF(H17,$AG$3,"Y"))</f>
        <v/>
      </c>
    </row>
    <row r="18" spans="1:33" s="75" customFormat="1" ht="21.75" customHeight="1" thickBot="1">
      <c r="A18" s="1796"/>
      <c r="B18" s="1797"/>
      <c r="C18" s="1791"/>
      <c r="D18" s="1792"/>
      <c r="E18" s="1792"/>
      <c r="F18" s="1792"/>
      <c r="G18" s="1793"/>
      <c r="H18" s="1794" t="str">
        <f>IF(H17="","",IF(AG17&lt;40,"年齢×",AG17))</f>
        <v/>
      </c>
      <c r="I18" s="1795"/>
      <c r="J18" s="1795"/>
      <c r="K18" s="408" t="s">
        <v>3</v>
      </c>
      <c r="L18" s="1807"/>
      <c r="M18" s="1808"/>
      <c r="N18" s="1809"/>
      <c r="O18" s="1809"/>
      <c r="P18" s="1809"/>
      <c r="Q18" s="1809"/>
      <c r="R18" s="1809"/>
      <c r="S18" s="1809"/>
      <c r="T18" s="1810"/>
      <c r="U18" s="1811" t="s">
        <v>837</v>
      </c>
      <c r="V18" s="1812"/>
      <c r="W18" s="1813"/>
      <c r="X18" s="1813"/>
      <c r="Y18" s="1813"/>
      <c r="Z18" s="1813"/>
      <c r="AA18" s="1813"/>
      <c r="AB18" s="1813"/>
      <c r="AC18" s="1813"/>
      <c r="AD18" s="1814"/>
    </row>
    <row r="19" spans="1:33" s="75" customFormat="1" ht="26.25" customHeight="1" thickTop="1">
      <c r="A19" s="1789" t="s">
        <v>145</v>
      </c>
      <c r="B19" s="1790"/>
      <c r="C19" s="1189"/>
      <c r="D19" s="1190"/>
      <c r="E19" s="1190"/>
      <c r="F19" s="1190"/>
      <c r="G19" s="1191"/>
      <c r="H19" s="1425"/>
      <c r="I19" s="1741"/>
      <c r="J19" s="1741"/>
      <c r="K19" s="1742"/>
      <c r="L19" s="1205" t="s">
        <v>172</v>
      </c>
      <c r="M19" s="1595"/>
      <c r="N19" s="1433"/>
      <c r="O19" s="1433"/>
      <c r="P19" s="1433"/>
      <c r="Q19" s="1433"/>
      <c r="R19" s="1433"/>
      <c r="S19" s="1433"/>
      <c r="T19" s="1434"/>
      <c r="U19" s="1747" t="s">
        <v>141</v>
      </c>
      <c r="V19" s="1748"/>
      <c r="W19" s="1749"/>
      <c r="X19" s="1749"/>
      <c r="Y19" s="1749"/>
      <c r="Z19" s="1749"/>
      <c r="AA19" s="1749"/>
      <c r="AB19" s="1749"/>
      <c r="AC19" s="1749"/>
      <c r="AD19" s="1750"/>
      <c r="AG19" s="106" t="str">
        <f>IF(H19="","",DATEDIF(H19,$AG$3,"Y"))</f>
        <v/>
      </c>
    </row>
    <row r="20" spans="1:33" s="75" customFormat="1" ht="21.75" customHeight="1">
      <c r="A20" s="1787"/>
      <c r="B20" s="1788"/>
      <c r="C20" s="1183"/>
      <c r="D20" s="1184"/>
      <c r="E20" s="1184"/>
      <c r="F20" s="1184"/>
      <c r="G20" s="1185"/>
      <c r="H20" s="1107" t="str">
        <f>IF(H19="","",IF(AG19&lt;40,"年齢×",AG19))</f>
        <v/>
      </c>
      <c r="I20" s="1108"/>
      <c r="J20" s="1108"/>
      <c r="K20" s="381" t="s">
        <v>3</v>
      </c>
      <c r="L20" s="1065"/>
      <c r="M20" s="1066"/>
      <c r="N20" s="951"/>
      <c r="O20" s="951"/>
      <c r="P20" s="951"/>
      <c r="Q20" s="951"/>
      <c r="R20" s="951"/>
      <c r="S20" s="951"/>
      <c r="T20" s="952"/>
      <c r="U20" s="1346" t="s">
        <v>837</v>
      </c>
      <c r="V20" s="1347"/>
      <c r="W20" s="1045"/>
      <c r="X20" s="1045"/>
      <c r="Y20" s="1045"/>
      <c r="Z20" s="1045"/>
      <c r="AA20" s="1045"/>
      <c r="AB20" s="1045"/>
      <c r="AC20" s="1045"/>
      <c r="AD20" s="1046"/>
    </row>
    <row r="21" spans="1:33" s="75" customFormat="1" ht="26.25" customHeight="1">
      <c r="A21" s="1785" t="s">
        <v>145</v>
      </c>
      <c r="B21" s="1786"/>
      <c r="C21" s="1180"/>
      <c r="D21" s="1181"/>
      <c r="E21" s="1181"/>
      <c r="F21" s="1181"/>
      <c r="G21" s="1182"/>
      <c r="H21" s="1751"/>
      <c r="I21" s="1752"/>
      <c r="J21" s="1752"/>
      <c r="K21" s="1753"/>
      <c r="L21" s="913" t="s">
        <v>172</v>
      </c>
      <c r="M21" s="914"/>
      <c r="N21" s="949"/>
      <c r="O21" s="949"/>
      <c r="P21" s="949"/>
      <c r="Q21" s="949"/>
      <c r="R21" s="949"/>
      <c r="S21" s="949"/>
      <c r="T21" s="950"/>
      <c r="U21" s="1747" t="s">
        <v>141</v>
      </c>
      <c r="V21" s="1748"/>
      <c r="W21" s="1749"/>
      <c r="X21" s="1749"/>
      <c r="Y21" s="1749"/>
      <c r="Z21" s="1749"/>
      <c r="AA21" s="1749"/>
      <c r="AB21" s="1749"/>
      <c r="AC21" s="1749"/>
      <c r="AD21" s="1750"/>
      <c r="AG21" s="106" t="str">
        <f>IF(H21="","",DATEDIF(H21,$AG$3,"Y"))</f>
        <v/>
      </c>
    </row>
    <row r="22" spans="1:33" s="75" customFormat="1" ht="22.5" customHeight="1">
      <c r="A22" s="1787"/>
      <c r="B22" s="1788"/>
      <c r="C22" s="1183"/>
      <c r="D22" s="1184"/>
      <c r="E22" s="1184"/>
      <c r="F22" s="1184"/>
      <c r="G22" s="1185"/>
      <c r="H22" s="1101" t="str">
        <f>IF(H21="","",IF(AG21&lt;40,"年齢×",AG21))</f>
        <v/>
      </c>
      <c r="I22" s="1102"/>
      <c r="J22" s="1102"/>
      <c r="K22" s="386" t="s">
        <v>3</v>
      </c>
      <c r="L22" s="1065"/>
      <c r="M22" s="1066"/>
      <c r="N22" s="951"/>
      <c r="O22" s="951"/>
      <c r="P22" s="951"/>
      <c r="Q22" s="951"/>
      <c r="R22" s="951"/>
      <c r="S22" s="951"/>
      <c r="T22" s="952"/>
      <c r="U22" s="1346" t="s">
        <v>837</v>
      </c>
      <c r="V22" s="1347"/>
      <c r="W22" s="1045"/>
      <c r="X22" s="1045"/>
      <c r="Y22" s="1045"/>
      <c r="Z22" s="1045"/>
      <c r="AA22" s="1045"/>
      <c r="AB22" s="1045"/>
      <c r="AC22" s="1045"/>
      <c r="AD22" s="1046"/>
    </row>
    <row r="23" spans="1:33" s="75" customFormat="1" ht="26.25" customHeight="1">
      <c r="A23" s="1785" t="s">
        <v>145</v>
      </c>
      <c r="B23" s="1786"/>
      <c r="C23" s="1180"/>
      <c r="D23" s="1181"/>
      <c r="E23" s="1181"/>
      <c r="F23" s="1181"/>
      <c r="G23" s="1182"/>
      <c r="H23" s="1525"/>
      <c r="I23" s="1526"/>
      <c r="J23" s="1526"/>
      <c r="K23" s="1527"/>
      <c r="L23" s="913" t="s">
        <v>172</v>
      </c>
      <c r="M23" s="914"/>
      <c r="N23" s="949"/>
      <c r="O23" s="949"/>
      <c r="P23" s="949"/>
      <c r="Q23" s="949"/>
      <c r="R23" s="949"/>
      <c r="S23" s="949"/>
      <c r="T23" s="950"/>
      <c r="U23" s="1747" t="s">
        <v>141</v>
      </c>
      <c r="V23" s="1748"/>
      <c r="W23" s="1749"/>
      <c r="X23" s="1749"/>
      <c r="Y23" s="1749"/>
      <c r="Z23" s="1749"/>
      <c r="AA23" s="1749"/>
      <c r="AB23" s="1749"/>
      <c r="AC23" s="1749"/>
      <c r="AD23" s="1750"/>
      <c r="AG23" s="106" t="str">
        <f>IF(H23="","",DATEDIF(H23,$AG$3,"Y"))</f>
        <v/>
      </c>
    </row>
    <row r="24" spans="1:33" s="75" customFormat="1" ht="21.75" customHeight="1">
      <c r="A24" s="1787"/>
      <c r="B24" s="1788"/>
      <c r="C24" s="1183"/>
      <c r="D24" s="1184"/>
      <c r="E24" s="1184"/>
      <c r="F24" s="1184"/>
      <c r="G24" s="1185"/>
      <c r="H24" s="1107" t="str">
        <f>IF(H23="","",IF(AG23&lt;40,"年齢×",AG23))</f>
        <v/>
      </c>
      <c r="I24" s="1108"/>
      <c r="J24" s="1108"/>
      <c r="K24" s="381" t="s">
        <v>3</v>
      </c>
      <c r="L24" s="1065"/>
      <c r="M24" s="1066"/>
      <c r="N24" s="951"/>
      <c r="O24" s="951"/>
      <c r="P24" s="951"/>
      <c r="Q24" s="951"/>
      <c r="R24" s="951"/>
      <c r="S24" s="951"/>
      <c r="T24" s="952"/>
      <c r="U24" s="1346" t="s">
        <v>837</v>
      </c>
      <c r="V24" s="1347"/>
      <c r="W24" s="1045"/>
      <c r="X24" s="1045"/>
      <c r="Y24" s="1045"/>
      <c r="Z24" s="1045"/>
      <c r="AA24" s="1045"/>
      <c r="AB24" s="1045"/>
      <c r="AC24" s="1045"/>
      <c r="AD24" s="1046"/>
    </row>
    <row r="25" spans="1:33" s="75" customFormat="1" ht="26.25" customHeight="1">
      <c r="A25" s="1785" t="s">
        <v>145</v>
      </c>
      <c r="B25" s="1786"/>
      <c r="C25" s="1180"/>
      <c r="D25" s="1181"/>
      <c r="E25" s="1181"/>
      <c r="F25" s="1181"/>
      <c r="G25" s="1182"/>
      <c r="H25" s="1751"/>
      <c r="I25" s="1752"/>
      <c r="J25" s="1752"/>
      <c r="K25" s="1753"/>
      <c r="L25" s="913" t="s">
        <v>172</v>
      </c>
      <c r="M25" s="914"/>
      <c r="N25" s="949"/>
      <c r="O25" s="949"/>
      <c r="P25" s="949"/>
      <c r="Q25" s="949"/>
      <c r="R25" s="949"/>
      <c r="S25" s="949"/>
      <c r="T25" s="950"/>
      <c r="U25" s="1747" t="s">
        <v>141</v>
      </c>
      <c r="V25" s="1748"/>
      <c r="W25" s="1749"/>
      <c r="X25" s="1749"/>
      <c r="Y25" s="1749"/>
      <c r="Z25" s="1749"/>
      <c r="AA25" s="1749"/>
      <c r="AB25" s="1749"/>
      <c r="AC25" s="1749"/>
      <c r="AD25" s="1750"/>
      <c r="AG25" s="106" t="str">
        <f>IF(H25="","",DATEDIF(H25,$AG$3,"Y"))</f>
        <v/>
      </c>
    </row>
    <row r="26" spans="1:33" s="75" customFormat="1" ht="21.75" customHeight="1">
      <c r="A26" s="1787"/>
      <c r="B26" s="1788"/>
      <c r="C26" s="1183"/>
      <c r="D26" s="1184"/>
      <c r="E26" s="1184"/>
      <c r="F26" s="1184"/>
      <c r="G26" s="1185"/>
      <c r="H26" s="1101" t="str">
        <f>IF(H25="","",IF(AG25&lt;40,"年齢×",AG25))</f>
        <v/>
      </c>
      <c r="I26" s="1102"/>
      <c r="J26" s="1102"/>
      <c r="K26" s="386" t="s">
        <v>3</v>
      </c>
      <c r="L26" s="1065"/>
      <c r="M26" s="1066"/>
      <c r="N26" s="951"/>
      <c r="O26" s="951"/>
      <c r="P26" s="951"/>
      <c r="Q26" s="951"/>
      <c r="R26" s="951"/>
      <c r="S26" s="951"/>
      <c r="T26" s="952"/>
      <c r="U26" s="1346" t="s">
        <v>837</v>
      </c>
      <c r="V26" s="1347"/>
      <c r="W26" s="1045"/>
      <c r="X26" s="1045"/>
      <c r="Y26" s="1045"/>
      <c r="Z26" s="1045"/>
      <c r="AA26" s="1045"/>
      <c r="AB26" s="1045"/>
      <c r="AC26" s="1045"/>
      <c r="AD26" s="1046"/>
    </row>
    <row r="27" spans="1:33" s="75" customFormat="1" ht="26.25" customHeight="1">
      <c r="A27" s="1785" t="s">
        <v>145</v>
      </c>
      <c r="B27" s="1786"/>
      <c r="C27" s="1180"/>
      <c r="D27" s="1181"/>
      <c r="E27" s="1181"/>
      <c r="F27" s="1181"/>
      <c r="G27" s="1182"/>
      <c r="H27" s="1525"/>
      <c r="I27" s="1526"/>
      <c r="J27" s="1526"/>
      <c r="K27" s="1527"/>
      <c r="L27" s="913" t="s">
        <v>172</v>
      </c>
      <c r="M27" s="914"/>
      <c r="N27" s="949"/>
      <c r="O27" s="949"/>
      <c r="P27" s="949"/>
      <c r="Q27" s="949"/>
      <c r="R27" s="949"/>
      <c r="S27" s="949"/>
      <c r="T27" s="950"/>
      <c r="U27" s="1747" t="s">
        <v>141</v>
      </c>
      <c r="V27" s="1748"/>
      <c r="W27" s="1749"/>
      <c r="X27" s="1749"/>
      <c r="Y27" s="1749"/>
      <c r="Z27" s="1749"/>
      <c r="AA27" s="1749"/>
      <c r="AB27" s="1749"/>
      <c r="AC27" s="1749"/>
      <c r="AD27" s="1750"/>
      <c r="AG27" s="106" t="str">
        <f>IF(H27="","",DATEDIF(H27,$AG$3,"Y"))</f>
        <v/>
      </c>
    </row>
    <row r="28" spans="1:33" s="75" customFormat="1" ht="21.75" customHeight="1">
      <c r="A28" s="1787"/>
      <c r="B28" s="1788"/>
      <c r="C28" s="1183"/>
      <c r="D28" s="1184"/>
      <c r="E28" s="1184"/>
      <c r="F28" s="1184"/>
      <c r="G28" s="1185"/>
      <c r="H28" s="1107" t="str">
        <f>IF(H27="","",IF(AG27&lt;40,"年齢×",AG27))</f>
        <v/>
      </c>
      <c r="I28" s="1108"/>
      <c r="J28" s="1108"/>
      <c r="K28" s="381" t="s">
        <v>3</v>
      </c>
      <c r="L28" s="1065"/>
      <c r="M28" s="1066"/>
      <c r="N28" s="951"/>
      <c r="O28" s="951"/>
      <c r="P28" s="951"/>
      <c r="Q28" s="951"/>
      <c r="R28" s="951"/>
      <c r="S28" s="951"/>
      <c r="T28" s="952"/>
      <c r="U28" s="1346" t="s">
        <v>837</v>
      </c>
      <c r="V28" s="1347"/>
      <c r="W28" s="1045"/>
      <c r="X28" s="1045"/>
      <c r="Y28" s="1045"/>
      <c r="Z28" s="1045"/>
      <c r="AA28" s="1045"/>
      <c r="AB28" s="1045"/>
      <c r="AC28" s="1045"/>
      <c r="AD28" s="1046"/>
    </row>
    <row r="29" spans="1:33" s="75" customFormat="1" ht="26.25" customHeight="1">
      <c r="A29" s="1785" t="s">
        <v>145</v>
      </c>
      <c r="B29" s="1786"/>
      <c r="C29" s="1180"/>
      <c r="D29" s="1181"/>
      <c r="E29" s="1181"/>
      <c r="F29" s="1181"/>
      <c r="G29" s="1182"/>
      <c r="H29" s="1751"/>
      <c r="I29" s="1752"/>
      <c r="J29" s="1752"/>
      <c r="K29" s="1753"/>
      <c r="L29" s="913" t="s">
        <v>172</v>
      </c>
      <c r="M29" s="914"/>
      <c r="N29" s="949"/>
      <c r="O29" s="949"/>
      <c r="P29" s="949"/>
      <c r="Q29" s="949"/>
      <c r="R29" s="949"/>
      <c r="S29" s="949"/>
      <c r="T29" s="950"/>
      <c r="U29" s="1747" t="s">
        <v>141</v>
      </c>
      <c r="V29" s="1748"/>
      <c r="W29" s="1749"/>
      <c r="X29" s="1749"/>
      <c r="Y29" s="1749"/>
      <c r="Z29" s="1749"/>
      <c r="AA29" s="1749"/>
      <c r="AB29" s="1749"/>
      <c r="AC29" s="1749"/>
      <c r="AD29" s="1750"/>
      <c r="AG29" s="106" t="str">
        <f>IF(H29="","",DATEDIF(H29,$AG$3,"Y"))</f>
        <v/>
      </c>
    </row>
    <row r="30" spans="1:33" s="75" customFormat="1" ht="21.75" customHeight="1">
      <c r="A30" s="1787"/>
      <c r="B30" s="1788"/>
      <c r="C30" s="1183"/>
      <c r="D30" s="1184"/>
      <c r="E30" s="1184"/>
      <c r="F30" s="1184"/>
      <c r="G30" s="1185"/>
      <c r="H30" s="1101" t="str">
        <f>IF(H29="","",IF(AG29&lt;40,"年齢×",AG29))</f>
        <v/>
      </c>
      <c r="I30" s="1102"/>
      <c r="J30" s="1102"/>
      <c r="K30" s="386" t="s">
        <v>3</v>
      </c>
      <c r="L30" s="1065"/>
      <c r="M30" s="1066"/>
      <c r="N30" s="951"/>
      <c r="O30" s="951"/>
      <c r="P30" s="951"/>
      <c r="Q30" s="951"/>
      <c r="R30" s="951"/>
      <c r="S30" s="951"/>
      <c r="T30" s="952"/>
      <c r="U30" s="1346" t="s">
        <v>837</v>
      </c>
      <c r="V30" s="1347"/>
      <c r="W30" s="1045"/>
      <c r="X30" s="1045"/>
      <c r="Y30" s="1045"/>
      <c r="Z30" s="1045"/>
      <c r="AA30" s="1045"/>
      <c r="AB30" s="1045"/>
      <c r="AC30" s="1045"/>
      <c r="AD30" s="1046"/>
    </row>
    <row r="31" spans="1:33" s="75" customFormat="1" ht="24" customHeight="1">
      <c r="A31" s="221"/>
      <c r="B31" s="221"/>
      <c r="C31" s="221"/>
      <c r="D31" s="221"/>
      <c r="E31" s="221"/>
      <c r="F31" s="221"/>
      <c r="G31" s="221"/>
      <c r="H31" s="194"/>
      <c r="I31" s="194"/>
      <c r="J31" s="194"/>
      <c r="K31" s="224"/>
      <c r="L31" s="126"/>
      <c r="M31" s="126"/>
      <c r="N31" s="222"/>
      <c r="O31" s="1800" t="s">
        <v>723</v>
      </c>
      <c r="P31" s="1801"/>
      <c r="Q31" s="1801"/>
      <c r="R31" s="1801"/>
      <c r="S31" s="1801"/>
      <c r="T31" s="1801"/>
      <c r="U31" s="1801"/>
      <c r="V31" s="1801"/>
      <c r="W31" s="1801"/>
      <c r="X31" s="1801"/>
      <c r="Y31" s="1801"/>
      <c r="Z31" s="1802"/>
      <c r="AA31" s="1798"/>
      <c r="AB31" s="1799"/>
      <c r="AC31" s="1799"/>
      <c r="AD31" s="195" t="s">
        <v>500</v>
      </c>
    </row>
    <row r="32" spans="1:33" s="75" customFormat="1">
      <c r="A32" s="60"/>
      <c r="B32" s="60"/>
      <c r="C32" s="60"/>
      <c r="D32" s="60" t="s">
        <v>320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76"/>
    </row>
    <row r="33" spans="1:30" s="60" customFormat="1" ht="6.75" customHeight="1"/>
    <row r="34" spans="1:30" s="75" customFormat="1" ht="12">
      <c r="A34" s="539"/>
      <c r="B34" s="539" t="s">
        <v>945</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row>
    <row r="35" spans="1:30" s="75" customFormat="1" ht="12">
      <c r="A35" s="539"/>
      <c r="B35" s="539" t="s">
        <v>946</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row>
    <row r="36" spans="1:30" s="75" customFormat="1" ht="12">
      <c r="A36" s="539"/>
      <c r="B36" s="539" t="s">
        <v>358</v>
      </c>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row>
    <row r="37" spans="1:30" s="75" customFormat="1" ht="12">
      <c r="A37" s="539"/>
      <c r="B37" s="539" t="s">
        <v>947</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row>
    <row r="38" spans="1:30" s="75" customFormat="1" ht="12">
      <c r="A38" s="539"/>
      <c r="B38" s="539" t="s">
        <v>488</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row>
    <row r="39" spans="1:30" s="75" customFormat="1" ht="12">
      <c r="A39" s="531"/>
      <c r="B39" s="531" t="s">
        <v>672</v>
      </c>
      <c r="C39" s="531"/>
      <c r="D39" s="531"/>
      <c r="E39" s="531"/>
      <c r="F39" s="531"/>
      <c r="G39" s="531"/>
      <c r="H39" s="531"/>
      <c r="I39" s="531"/>
      <c r="J39" s="531"/>
      <c r="K39" s="531"/>
      <c r="L39" s="531"/>
      <c r="M39" s="531"/>
      <c r="N39" s="531"/>
      <c r="O39" s="531"/>
      <c r="P39" s="531"/>
      <c r="Q39" s="531"/>
      <c r="R39" s="539"/>
      <c r="S39" s="539"/>
      <c r="T39" s="539"/>
      <c r="U39" s="539"/>
      <c r="V39" s="539"/>
      <c r="W39" s="539"/>
      <c r="X39" s="539"/>
      <c r="Y39" s="539"/>
      <c r="Z39" s="539"/>
      <c r="AA39" s="539"/>
      <c r="AB39" s="539"/>
      <c r="AC39" s="539"/>
      <c r="AD39" s="539"/>
    </row>
    <row r="40" spans="1:30" s="75" customFormat="1" ht="12">
      <c r="A40" s="531"/>
      <c r="B40" s="531" t="s">
        <v>658</v>
      </c>
      <c r="C40" s="531"/>
      <c r="D40" s="531"/>
      <c r="E40" s="531"/>
      <c r="F40" s="531"/>
      <c r="G40" s="531"/>
      <c r="H40" s="531"/>
      <c r="I40" s="531"/>
      <c r="J40" s="531"/>
      <c r="K40" s="531"/>
      <c r="L40" s="531"/>
      <c r="M40" s="531"/>
      <c r="N40" s="531"/>
      <c r="O40" s="531"/>
      <c r="P40" s="531"/>
      <c r="Q40" s="531"/>
      <c r="R40" s="539"/>
      <c r="S40" s="539"/>
      <c r="T40" s="539"/>
      <c r="U40" s="539"/>
      <c r="V40" s="539"/>
      <c r="W40" s="539"/>
      <c r="X40" s="539"/>
      <c r="Y40" s="539"/>
      <c r="Z40" s="539"/>
      <c r="AA40" s="539"/>
      <c r="AB40" s="539"/>
      <c r="AC40" s="539"/>
      <c r="AD40" s="539"/>
    </row>
    <row r="41" spans="1:30" s="75" customFormat="1" ht="12">
      <c r="A41" s="531"/>
      <c r="B41" s="531" t="s">
        <v>925</v>
      </c>
      <c r="C41" s="281"/>
      <c r="D41" s="531"/>
      <c r="E41" s="531"/>
      <c r="F41" s="531"/>
      <c r="G41" s="531"/>
      <c r="H41" s="531"/>
      <c r="I41" s="531"/>
      <c r="J41" s="531"/>
      <c r="K41" s="531"/>
      <c r="L41" s="531"/>
      <c r="M41" s="531"/>
      <c r="N41" s="531"/>
      <c r="O41" s="531"/>
      <c r="P41" s="531"/>
      <c r="Q41" s="531"/>
      <c r="R41" s="539"/>
      <c r="S41" s="539"/>
      <c r="T41" s="539"/>
      <c r="U41" s="539"/>
      <c r="V41" s="539"/>
      <c r="W41" s="539"/>
      <c r="X41" s="539"/>
      <c r="Y41" s="539"/>
      <c r="Z41" s="539"/>
      <c r="AA41" s="539"/>
      <c r="AB41" s="539"/>
      <c r="AC41" s="539"/>
      <c r="AD41" s="539"/>
    </row>
    <row r="42" spans="1:30" s="75" customFormat="1" ht="12">
      <c r="A42" s="539"/>
      <c r="B42" s="539" t="s">
        <v>491</v>
      </c>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row>
    <row r="43" spans="1:30" s="75" customFormat="1" ht="12">
      <c r="A43" s="539"/>
      <c r="B43" s="539" t="s">
        <v>517</v>
      </c>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row>
    <row r="44" spans="1:30" s="75" customFormat="1">
      <c r="A44" s="60"/>
      <c r="B44" s="539" t="s">
        <v>354</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76"/>
    </row>
    <row r="45" spans="1:30" s="75" customFormat="1" ht="6" customHeight="1">
      <c r="A45" s="60"/>
      <c r="B45" s="76"/>
      <c r="C45" s="76"/>
      <c r="E45" s="60"/>
      <c r="F45" s="60"/>
      <c r="G45" s="60"/>
      <c r="H45" s="60"/>
      <c r="I45" s="60"/>
      <c r="J45" s="60"/>
      <c r="K45" s="76"/>
      <c r="L45" s="76"/>
      <c r="M45" s="76"/>
      <c r="N45" s="76"/>
      <c r="O45" s="76"/>
      <c r="P45" s="76"/>
      <c r="Q45" s="76"/>
      <c r="R45" s="76"/>
      <c r="S45" s="76"/>
      <c r="T45" s="76"/>
      <c r="U45" s="76"/>
      <c r="V45" s="76"/>
      <c r="W45" s="76"/>
      <c r="X45" s="76"/>
      <c r="Y45" s="76"/>
      <c r="Z45" s="76"/>
      <c r="AA45" s="76"/>
      <c r="AB45" s="76"/>
      <c r="AC45" s="60"/>
      <c r="AD45" s="76"/>
    </row>
    <row r="46" spans="1:30" s="75" customFormat="1">
      <c r="A46" s="76"/>
      <c r="D46" s="76"/>
      <c r="E46" s="76"/>
      <c r="F46" s="76" t="s">
        <v>303</v>
      </c>
      <c r="G46" s="76"/>
      <c r="H46" s="76"/>
      <c r="I46" s="76"/>
      <c r="J46" s="76"/>
      <c r="K46" s="76"/>
      <c r="L46" s="76"/>
      <c r="M46" s="76"/>
      <c r="N46" s="76"/>
      <c r="O46" s="76"/>
      <c r="P46" s="76"/>
      <c r="Q46" s="76"/>
      <c r="R46" s="76"/>
      <c r="S46" s="76"/>
      <c r="T46" s="76"/>
      <c r="U46" s="76"/>
      <c r="W46" s="76"/>
      <c r="X46" s="76"/>
      <c r="Y46" s="76"/>
      <c r="Z46" s="76"/>
      <c r="AA46" s="76"/>
      <c r="AB46" s="76"/>
      <c r="AC46" s="60"/>
      <c r="AD46" s="76"/>
    </row>
    <row r="47" spans="1:30" s="75" customFormat="1">
      <c r="A47" s="76"/>
      <c r="B47" s="668" t="s">
        <v>134</v>
      </c>
      <c r="C47" s="669"/>
      <c r="D47" s="670"/>
      <c r="E47" s="76"/>
      <c r="F47" s="107" t="s">
        <v>302</v>
      </c>
      <c r="H47" s="60"/>
      <c r="I47" s="76"/>
      <c r="J47" s="76"/>
      <c r="K47" s="76"/>
      <c r="L47" s="76"/>
      <c r="M47" s="76"/>
      <c r="N47" s="76"/>
      <c r="O47" s="76"/>
      <c r="P47" s="76"/>
      <c r="Q47" s="76"/>
      <c r="R47" s="76"/>
      <c r="S47" s="76"/>
      <c r="T47" s="76"/>
      <c r="U47" s="76"/>
      <c r="V47" s="75" t="s">
        <v>848</v>
      </c>
      <c r="W47" s="76"/>
      <c r="X47" s="1333"/>
      <c r="Y47" s="1333"/>
      <c r="Z47" s="76" t="s">
        <v>566</v>
      </c>
      <c r="AA47" s="1333"/>
      <c r="AB47" s="1333"/>
      <c r="AC47" s="60" t="s">
        <v>565</v>
      </c>
      <c r="AD47" s="76"/>
    </row>
    <row r="48" spans="1:30" s="75" customFormat="1">
      <c r="A48" s="220"/>
      <c r="B48" s="1776"/>
      <c r="C48" s="1777"/>
      <c r="D48" s="1778"/>
      <c r="E48" s="60"/>
      <c r="F48" s="60"/>
      <c r="G48" s="220" t="s">
        <v>485</v>
      </c>
      <c r="H48" s="60"/>
      <c r="I48" s="60"/>
      <c r="J48" s="60"/>
      <c r="K48" s="60"/>
      <c r="L48" s="60"/>
      <c r="M48" s="60"/>
      <c r="N48" s="60"/>
      <c r="O48" s="60"/>
      <c r="P48" s="60"/>
      <c r="Q48" s="60"/>
      <c r="R48" s="60"/>
      <c r="S48" s="60"/>
      <c r="T48" s="60"/>
      <c r="U48" s="539"/>
      <c r="V48" s="539"/>
      <c r="W48" s="60"/>
      <c r="X48" s="60"/>
      <c r="Y48" s="60"/>
      <c r="Z48" s="60"/>
      <c r="AA48" s="60"/>
      <c r="AB48" s="60"/>
      <c r="AC48" s="60"/>
      <c r="AD48" s="76"/>
    </row>
    <row r="49" spans="1:30" s="75" customFormat="1" ht="7.5" customHeight="1">
      <c r="A49" s="109"/>
      <c r="B49" s="1779"/>
      <c r="C49" s="1780"/>
      <c r="D49" s="1781"/>
      <c r="AC49" s="60"/>
      <c r="AD49" s="76"/>
    </row>
    <row r="50" spans="1:30" s="75" customFormat="1" ht="31.5" customHeight="1">
      <c r="A50" s="60"/>
      <c r="B50" s="1782"/>
      <c r="C50" s="1783"/>
      <c r="D50" s="1784"/>
      <c r="E50" s="1117" t="s">
        <v>569</v>
      </c>
      <c r="F50" s="1464"/>
      <c r="G50" s="1464"/>
      <c r="H50" s="1464"/>
      <c r="I50" s="1465" t="s">
        <v>567</v>
      </c>
      <c r="J50" s="1542"/>
      <c r="K50" s="1542"/>
      <c r="L50" s="1542"/>
      <c r="M50" s="1116" t="s">
        <v>133</v>
      </c>
      <c r="N50" s="1116"/>
      <c r="O50" s="1116"/>
      <c r="P50" s="1116"/>
      <c r="Q50" s="1116"/>
      <c r="R50" s="1115" t="s">
        <v>169</v>
      </c>
      <c r="S50" s="1115"/>
      <c r="T50" s="1115"/>
      <c r="U50" s="1115"/>
      <c r="V50" s="1115"/>
      <c r="W50" s="1115"/>
      <c r="X50" s="1115"/>
      <c r="Y50" s="1115"/>
      <c r="Z50" s="1115"/>
      <c r="AA50" s="1115"/>
      <c r="AB50" s="60" t="s">
        <v>132</v>
      </c>
      <c r="AC50" s="60"/>
      <c r="AD50" s="76"/>
    </row>
    <row r="51" spans="1:30" s="75" customFormat="1">
      <c r="B51" s="60"/>
      <c r="C51" s="60"/>
      <c r="D51" s="60"/>
      <c r="E51" s="60"/>
      <c r="K51" s="60"/>
      <c r="L51" s="60"/>
      <c r="M51" s="60"/>
      <c r="N51" s="60"/>
      <c r="O51" s="60"/>
      <c r="P51" s="60"/>
      <c r="Q51" s="60"/>
      <c r="R51" s="60"/>
      <c r="S51" s="60"/>
      <c r="T51" s="60"/>
      <c r="U51" s="60"/>
      <c r="V51" s="60"/>
      <c r="W51" s="60"/>
      <c r="X51" s="60"/>
      <c r="Y51" s="60"/>
      <c r="Z51" s="60"/>
      <c r="AA51" s="60"/>
      <c r="AB51" s="60"/>
      <c r="AC51" s="60"/>
      <c r="AD51" s="76"/>
    </row>
    <row r="52" spans="1:30" s="75" customFormat="1">
      <c r="A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76"/>
    </row>
    <row r="53" spans="1:30" s="75" customFormat="1">
      <c r="A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76"/>
    </row>
    <row r="54" spans="1:30" s="75" customFormat="1">
      <c r="A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76"/>
    </row>
    <row r="55" spans="1:30" s="187" customFormat="1">
      <c r="A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row>
    <row r="56" spans="1:30" s="61"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s="61" customForma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s="61" customForma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s="61" customForma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s="61" customForma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6" spans="1:30" s="39"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3"/>
    </row>
    <row r="67" spans="1:30" s="39"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7"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5"/>
    </row>
    <row r="69" spans="1:30" s="39"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
    </row>
    <row r="70" spans="1:30" s="39"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39"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39"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39"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9"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9"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9"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9"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9"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9"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9"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9"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9"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9"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9"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9"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9"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9"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9"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9"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9"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9"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9"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9"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9"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39"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39"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39"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39"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sheetData>
  <sheetProtection password="DA3F" sheet="1" scenarios="1" formatCells="0" formatColumns="0" formatRows="0" selectLockedCells="1"/>
  <mergeCells count="140">
    <mergeCell ref="U24:V24"/>
    <mergeCell ref="W24:AD24"/>
    <mergeCell ref="L25:M26"/>
    <mergeCell ref="N25:T26"/>
    <mergeCell ref="U26:V26"/>
    <mergeCell ref="W26:AD26"/>
    <mergeCell ref="L27:M28"/>
    <mergeCell ref="N27:T28"/>
    <mergeCell ref="U28:V28"/>
    <mergeCell ref="W28:AD28"/>
    <mergeCell ref="W27:AD27"/>
    <mergeCell ref="N15:T16"/>
    <mergeCell ref="U16:V16"/>
    <mergeCell ref="W16:AD16"/>
    <mergeCell ref="L17:M18"/>
    <mergeCell ref="N17:T18"/>
    <mergeCell ref="U18:V18"/>
    <mergeCell ref="W18:AD18"/>
    <mergeCell ref="L19:M20"/>
    <mergeCell ref="N19:T20"/>
    <mergeCell ref="U20:V20"/>
    <mergeCell ref="W20:AD20"/>
    <mergeCell ref="U23:V23"/>
    <mergeCell ref="W23:AD23"/>
    <mergeCell ref="L21:M22"/>
    <mergeCell ref="N21:T22"/>
    <mergeCell ref="U22:V22"/>
    <mergeCell ref="W22:AD22"/>
    <mergeCell ref="W19:AD19"/>
    <mergeCell ref="L9:M10"/>
    <mergeCell ref="N9:T10"/>
    <mergeCell ref="U10:V10"/>
    <mergeCell ref="W10:AD10"/>
    <mergeCell ref="L11:M12"/>
    <mergeCell ref="N11:T12"/>
    <mergeCell ref="U12:V12"/>
    <mergeCell ref="W12:AD12"/>
    <mergeCell ref="L13:M14"/>
    <mergeCell ref="N13:T14"/>
    <mergeCell ref="U14:V14"/>
    <mergeCell ref="W14:AD14"/>
    <mergeCell ref="U9:V9"/>
    <mergeCell ref="W9:AD9"/>
    <mergeCell ref="U11:V11"/>
    <mergeCell ref="W11:AD11"/>
    <mergeCell ref="L15:M16"/>
    <mergeCell ref="U13:V13"/>
    <mergeCell ref="W13:AD13"/>
    <mergeCell ref="U15:V15"/>
    <mergeCell ref="W15:AD15"/>
    <mergeCell ref="U17:V17"/>
    <mergeCell ref="W17:AD17"/>
    <mergeCell ref="U19:V19"/>
    <mergeCell ref="U21:V21"/>
    <mergeCell ref="W21:AD21"/>
    <mergeCell ref="E50:H50"/>
    <mergeCell ref="I50:L50"/>
    <mergeCell ref="AA47:AB47"/>
    <mergeCell ref="X47:Y47"/>
    <mergeCell ref="H25:K25"/>
    <mergeCell ref="H28:J28"/>
    <mergeCell ref="H27:K27"/>
    <mergeCell ref="H29:K29"/>
    <mergeCell ref="H30:J30"/>
    <mergeCell ref="AA31:AC31"/>
    <mergeCell ref="O31:Z31"/>
    <mergeCell ref="U29:V29"/>
    <mergeCell ref="W29:AD29"/>
    <mergeCell ref="U25:V25"/>
    <mergeCell ref="W25:AD25"/>
    <mergeCell ref="U27:V27"/>
    <mergeCell ref="M50:Q50"/>
    <mergeCell ref="R50:AA50"/>
    <mergeCell ref="L29:M30"/>
    <mergeCell ref="N29:T30"/>
    <mergeCell ref="U30:V30"/>
    <mergeCell ref="W30:AD30"/>
    <mergeCell ref="H18:J18"/>
    <mergeCell ref="C19:G20"/>
    <mergeCell ref="H19:K19"/>
    <mergeCell ref="A9:B10"/>
    <mergeCell ref="A11:B12"/>
    <mergeCell ref="A13:B14"/>
    <mergeCell ref="A15:B16"/>
    <mergeCell ref="A17:B18"/>
    <mergeCell ref="H11:K11"/>
    <mergeCell ref="H12:J12"/>
    <mergeCell ref="C9:G10"/>
    <mergeCell ref="H9:K9"/>
    <mergeCell ref="H10:J10"/>
    <mergeCell ref="H22:J22"/>
    <mergeCell ref="A21:B22"/>
    <mergeCell ref="A23:B24"/>
    <mergeCell ref="A25:B26"/>
    <mergeCell ref="H24:J24"/>
    <mergeCell ref="C25:G26"/>
    <mergeCell ref="H20:J20"/>
    <mergeCell ref="L23:M24"/>
    <mergeCell ref="N23:T24"/>
    <mergeCell ref="B48:D50"/>
    <mergeCell ref="A7:B8"/>
    <mergeCell ref="C23:G24"/>
    <mergeCell ref="H23:K23"/>
    <mergeCell ref="C21:G22"/>
    <mergeCell ref="H21:K21"/>
    <mergeCell ref="C15:G16"/>
    <mergeCell ref="H15:K15"/>
    <mergeCell ref="C7:G8"/>
    <mergeCell ref="H7:K7"/>
    <mergeCell ref="A19:B20"/>
    <mergeCell ref="H26:J26"/>
    <mergeCell ref="B47:D47"/>
    <mergeCell ref="A27:B28"/>
    <mergeCell ref="C27:G28"/>
    <mergeCell ref="A29:B30"/>
    <mergeCell ref="C29:G30"/>
    <mergeCell ref="C17:G18"/>
    <mergeCell ref="H17:K17"/>
    <mergeCell ref="H16:J16"/>
    <mergeCell ref="C13:G14"/>
    <mergeCell ref="H13:K13"/>
    <mergeCell ref="H14:J14"/>
    <mergeCell ref="C11:G12"/>
    <mergeCell ref="H8:J8"/>
    <mergeCell ref="B1:Z1"/>
    <mergeCell ref="V3:W3"/>
    <mergeCell ref="X3:AA3"/>
    <mergeCell ref="AB3:AD3"/>
    <mergeCell ref="C5:G6"/>
    <mergeCell ref="H5:K5"/>
    <mergeCell ref="L5:T6"/>
    <mergeCell ref="U5:AD5"/>
    <mergeCell ref="H6:K6"/>
    <mergeCell ref="U7:V7"/>
    <mergeCell ref="W7:AD7"/>
    <mergeCell ref="U6:AD6"/>
    <mergeCell ref="L7:M8"/>
    <mergeCell ref="N7:T8"/>
    <mergeCell ref="U8:V8"/>
    <mergeCell ref="W8:AD8"/>
  </mergeCells>
  <phoneticPr fontId="3"/>
  <pageMargins left="0.39370078740157483" right="0.39370078740157483" top="0.39370078740157483" bottom="0.39370078740157483" header="0.31496062992125984" footer="0.31496062992125984"/>
  <pageSetup paperSize="9" scale="90" orientation="portrait" horizontalDpi="300" verticalDpi="30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66"/>
  <sheetViews>
    <sheetView showGridLines="0" view="pageBreakPreview" topLeftCell="E1" zoomScaleNormal="100" zoomScaleSheetLayoutView="100" workbookViewId="0">
      <selection activeCell="N8" sqref="N8:U8"/>
    </sheetView>
  </sheetViews>
  <sheetFormatPr defaultRowHeight="13.5"/>
  <cols>
    <col min="1" max="30" width="3.375" style="5" customWidth="1"/>
    <col min="31" max="31" width="0.625" style="5" customWidth="1"/>
    <col min="32" max="32" width="5.75" style="5" customWidth="1"/>
    <col min="33" max="34" width="9" style="5"/>
    <col min="35" max="16384" width="9" style="58"/>
  </cols>
  <sheetData>
    <row r="1" spans="1:35" ht="18" customHeight="1">
      <c r="A1" s="1412" t="s">
        <v>867</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269"/>
      <c r="AC1" s="269"/>
      <c r="AD1" s="269"/>
    </row>
    <row r="2" spans="1:35" s="39" customFormat="1">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72">
        <v>13</v>
      </c>
      <c r="AB2" s="1628" t="s">
        <v>126</v>
      </c>
      <c r="AC2" s="1630"/>
      <c r="AD2" s="272" t="s">
        <v>145</v>
      </c>
      <c r="AE2" s="3"/>
      <c r="AF2" s="3"/>
      <c r="AG2" s="1815"/>
      <c r="AH2" s="1815"/>
      <c r="AI2" s="1815"/>
    </row>
    <row r="3" spans="1:35" s="197" customFormat="1" ht="18" customHeight="1">
      <c r="A3" s="283" t="s">
        <v>366</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80"/>
      <c r="AC3" s="80"/>
      <c r="AD3" s="80"/>
      <c r="AE3" s="60"/>
      <c r="AF3" s="60"/>
      <c r="AG3" s="60"/>
      <c r="AH3" s="60"/>
    </row>
    <row r="4" spans="1:35" s="75" customFormat="1" ht="18" customHeight="1">
      <c r="A4" s="1859"/>
      <c r="B4" s="1438" t="s">
        <v>155</v>
      </c>
      <c r="C4" s="706"/>
      <c r="D4" s="706"/>
      <c r="E4" s="706"/>
      <c r="F4" s="706"/>
      <c r="G4" s="707"/>
      <c r="H4" s="1438" t="s">
        <v>188</v>
      </c>
      <c r="I4" s="706"/>
      <c r="J4" s="706"/>
      <c r="K4" s="707"/>
      <c r="L4" s="1438" t="s">
        <v>772</v>
      </c>
      <c r="M4" s="706"/>
      <c r="N4" s="706"/>
      <c r="O4" s="706"/>
      <c r="P4" s="706"/>
      <c r="Q4" s="706"/>
      <c r="R4" s="706"/>
      <c r="S4" s="706"/>
      <c r="T4" s="706"/>
      <c r="U4" s="707"/>
      <c r="V4" s="1834" t="s">
        <v>758</v>
      </c>
      <c r="W4" s="1835"/>
      <c r="X4" s="1835"/>
      <c r="Y4" s="1835"/>
      <c r="Z4" s="1835"/>
      <c r="AA4" s="1835"/>
      <c r="AB4" s="1835"/>
      <c r="AC4" s="1835"/>
      <c r="AD4" s="1836"/>
      <c r="AE4" s="76"/>
      <c r="AF4" s="76"/>
      <c r="AG4" s="76" t="s">
        <v>359</v>
      </c>
      <c r="AH4" s="76"/>
    </row>
    <row r="5" spans="1:35" s="75" customFormat="1" ht="17.25" customHeight="1" thickBot="1">
      <c r="A5" s="1860"/>
      <c r="B5" s="1728"/>
      <c r="C5" s="1729"/>
      <c r="D5" s="1729"/>
      <c r="E5" s="1729"/>
      <c r="F5" s="1729"/>
      <c r="G5" s="1735"/>
      <c r="H5" s="1767" t="s">
        <v>216</v>
      </c>
      <c r="I5" s="1768"/>
      <c r="J5" s="1768"/>
      <c r="K5" s="1769"/>
      <c r="L5" s="1728"/>
      <c r="M5" s="1729"/>
      <c r="N5" s="1729"/>
      <c r="O5" s="1729"/>
      <c r="P5" s="1729"/>
      <c r="Q5" s="1729"/>
      <c r="R5" s="1729"/>
      <c r="S5" s="1729"/>
      <c r="T5" s="1729"/>
      <c r="U5" s="1735"/>
      <c r="V5" s="1728" t="s">
        <v>275</v>
      </c>
      <c r="W5" s="1729"/>
      <c r="X5" s="1729"/>
      <c r="Y5" s="1729"/>
      <c r="Z5" s="1729"/>
      <c r="AA5" s="1729"/>
      <c r="AB5" s="1729"/>
      <c r="AC5" s="1729"/>
      <c r="AD5" s="1735"/>
      <c r="AE5" s="76"/>
      <c r="AF5" s="76"/>
      <c r="AG5" s="117">
        <v>43556</v>
      </c>
      <c r="AH5" s="76"/>
    </row>
    <row r="6" spans="1:35" s="74" customFormat="1" ht="21.75" customHeight="1" thickTop="1">
      <c r="A6" s="1870" t="s">
        <v>208</v>
      </c>
      <c r="B6" s="1609"/>
      <c r="C6" s="1610"/>
      <c r="D6" s="1610"/>
      <c r="E6" s="1610"/>
      <c r="F6" s="1610"/>
      <c r="G6" s="1611"/>
      <c r="H6" s="1197"/>
      <c r="I6" s="1198"/>
      <c r="J6" s="1198"/>
      <c r="K6" s="1199"/>
      <c r="L6" s="1861" t="s">
        <v>172</v>
      </c>
      <c r="M6" s="1862"/>
      <c r="N6" s="1695"/>
      <c r="O6" s="1695"/>
      <c r="P6" s="1695"/>
      <c r="Q6" s="1695"/>
      <c r="R6" s="1695"/>
      <c r="S6" s="1695"/>
      <c r="T6" s="1695"/>
      <c r="U6" s="1696"/>
      <c r="V6" s="1820" t="s">
        <v>141</v>
      </c>
      <c r="W6" s="1821"/>
      <c r="X6" s="1824"/>
      <c r="Y6" s="1824"/>
      <c r="Z6" s="1824"/>
      <c r="AA6" s="1824"/>
      <c r="AB6" s="1824"/>
      <c r="AC6" s="1824"/>
      <c r="AD6" s="1825"/>
      <c r="AE6" s="85"/>
      <c r="AF6" s="85"/>
      <c r="AG6" s="85"/>
      <c r="AH6" s="85"/>
    </row>
    <row r="7" spans="1:35" s="197" customFormat="1" ht="11.25" customHeight="1">
      <c r="A7" s="1871"/>
      <c r="B7" s="1612"/>
      <c r="C7" s="1613"/>
      <c r="D7" s="1613"/>
      <c r="E7" s="1613"/>
      <c r="F7" s="1613"/>
      <c r="G7" s="1614"/>
      <c r="H7" s="1200"/>
      <c r="I7" s="1201"/>
      <c r="J7" s="1201"/>
      <c r="K7" s="1202"/>
      <c r="L7" s="1863"/>
      <c r="M7" s="1864"/>
      <c r="N7" s="1697"/>
      <c r="O7" s="1697"/>
      <c r="P7" s="1697"/>
      <c r="Q7" s="1697"/>
      <c r="R7" s="1697"/>
      <c r="S7" s="1697"/>
      <c r="T7" s="1697"/>
      <c r="U7" s="1698"/>
      <c r="V7" s="1822"/>
      <c r="W7" s="1823"/>
      <c r="X7" s="1826"/>
      <c r="Y7" s="1826"/>
      <c r="Z7" s="1826"/>
      <c r="AA7" s="1826"/>
      <c r="AB7" s="1826"/>
      <c r="AC7" s="1826"/>
      <c r="AD7" s="1827"/>
      <c r="AE7" s="60"/>
      <c r="AF7" s="60"/>
      <c r="AG7" s="60"/>
      <c r="AH7" s="60"/>
    </row>
    <row r="8" spans="1:35" s="75" customFormat="1" ht="22.5" customHeight="1">
      <c r="A8" s="1872"/>
      <c r="B8" s="1615"/>
      <c r="C8" s="1616"/>
      <c r="D8" s="1616"/>
      <c r="E8" s="1616"/>
      <c r="F8" s="1616"/>
      <c r="G8" s="1617"/>
      <c r="H8" s="1841" t="str">
        <f>IF(H6="","",DATEDIF(H6,$AG$5,"Y"))</f>
        <v/>
      </c>
      <c r="I8" s="1842"/>
      <c r="J8" s="1842"/>
      <c r="K8" s="391" t="s">
        <v>3</v>
      </c>
      <c r="L8" s="1664" t="s">
        <v>249</v>
      </c>
      <c r="M8" s="1665"/>
      <c r="N8" s="1730"/>
      <c r="O8" s="1730"/>
      <c r="P8" s="1730"/>
      <c r="Q8" s="1730"/>
      <c r="R8" s="1730"/>
      <c r="S8" s="1730"/>
      <c r="T8" s="1730"/>
      <c r="U8" s="1731"/>
      <c r="V8" s="1816" t="s">
        <v>837</v>
      </c>
      <c r="W8" s="1817"/>
      <c r="X8" s="1818"/>
      <c r="Y8" s="1818"/>
      <c r="Z8" s="1818"/>
      <c r="AA8" s="1818"/>
      <c r="AB8" s="1818"/>
      <c r="AC8" s="1818"/>
      <c r="AD8" s="1819"/>
      <c r="AE8" s="76"/>
      <c r="AF8" s="76"/>
      <c r="AG8" s="76"/>
      <c r="AH8" s="76"/>
    </row>
    <row r="9" spans="1:35" s="75" customFormat="1" ht="18.75" customHeight="1">
      <c r="A9" s="1692" t="s">
        <v>759</v>
      </c>
      <c r="B9" s="1692"/>
      <c r="C9" s="1692"/>
      <c r="D9" s="283"/>
      <c r="E9" s="283"/>
      <c r="F9" s="283"/>
      <c r="G9" s="283"/>
      <c r="H9" s="283"/>
      <c r="I9" s="283"/>
      <c r="J9" s="283"/>
      <c r="K9" s="283"/>
      <c r="L9" s="283"/>
      <c r="M9" s="283"/>
      <c r="N9" s="283"/>
      <c r="O9" s="283"/>
      <c r="P9" s="283"/>
      <c r="Q9" s="283"/>
      <c r="R9" s="283"/>
      <c r="S9" s="283"/>
      <c r="T9" s="283"/>
      <c r="U9" s="283"/>
      <c r="V9" s="283"/>
      <c r="W9" s="283"/>
      <c r="X9" s="283"/>
      <c r="Y9" s="283"/>
      <c r="Z9" s="283"/>
      <c r="AA9" s="283"/>
      <c r="AE9" s="76"/>
      <c r="AF9" s="76"/>
      <c r="AG9" s="76"/>
      <c r="AH9" s="76"/>
    </row>
    <row r="10" spans="1:35" s="75" customFormat="1" ht="21.75" customHeight="1">
      <c r="A10" s="1722"/>
      <c r="B10" s="1723"/>
      <c r="C10" s="1438" t="s">
        <v>155</v>
      </c>
      <c r="D10" s="706"/>
      <c r="E10" s="706"/>
      <c r="F10" s="706"/>
      <c r="G10" s="706"/>
      <c r="H10" s="707"/>
      <c r="I10" s="1722" t="s">
        <v>368</v>
      </c>
      <c r="J10" s="706"/>
      <c r="K10" s="707"/>
      <c r="L10" s="1438" t="s">
        <v>858</v>
      </c>
      <c r="M10" s="706"/>
      <c r="N10" s="706"/>
      <c r="O10" s="706"/>
      <c r="P10" s="706"/>
      <c r="Q10" s="706"/>
      <c r="R10" s="706"/>
      <c r="S10" s="706"/>
      <c r="T10" s="706"/>
      <c r="U10" s="707"/>
      <c r="V10" s="1834" t="s">
        <v>758</v>
      </c>
      <c r="W10" s="1835"/>
      <c r="X10" s="1835"/>
      <c r="Y10" s="1835"/>
      <c r="Z10" s="1835"/>
      <c r="AA10" s="1835"/>
      <c r="AB10" s="1835"/>
      <c r="AC10" s="1835"/>
      <c r="AD10" s="1836"/>
      <c r="AE10" s="76"/>
      <c r="AF10" s="76"/>
      <c r="AG10" s="76"/>
      <c r="AH10" s="76"/>
    </row>
    <row r="11" spans="1:35" s="75" customFormat="1" ht="25.5" customHeight="1" thickBot="1">
      <c r="A11" s="1724"/>
      <c r="B11" s="1725"/>
      <c r="C11" s="1728"/>
      <c r="D11" s="1729"/>
      <c r="E11" s="1729"/>
      <c r="F11" s="1729"/>
      <c r="G11" s="1729"/>
      <c r="H11" s="1735"/>
      <c r="I11" s="1728"/>
      <c r="J11" s="1729"/>
      <c r="K11" s="1735"/>
      <c r="L11" s="1728"/>
      <c r="M11" s="1729"/>
      <c r="N11" s="1729"/>
      <c r="O11" s="1729"/>
      <c r="P11" s="1729"/>
      <c r="Q11" s="1729"/>
      <c r="R11" s="1729"/>
      <c r="S11" s="1729"/>
      <c r="T11" s="1729"/>
      <c r="U11" s="1735"/>
      <c r="V11" s="1728" t="s">
        <v>275</v>
      </c>
      <c r="W11" s="1729"/>
      <c r="X11" s="1729"/>
      <c r="Y11" s="1729"/>
      <c r="Z11" s="1729"/>
      <c r="AA11" s="1729"/>
      <c r="AB11" s="1729"/>
      <c r="AC11" s="1729"/>
      <c r="AD11" s="1735"/>
      <c r="AE11" s="76"/>
      <c r="AF11" s="76"/>
      <c r="AG11" s="76"/>
      <c r="AH11" s="76"/>
    </row>
    <row r="12" spans="1:35" s="75" customFormat="1" ht="21" customHeight="1" thickTop="1">
      <c r="A12" s="1701" t="s">
        <v>176</v>
      </c>
      <c r="B12" s="335" t="s">
        <v>697</v>
      </c>
      <c r="C12" s="1715"/>
      <c r="D12" s="1708"/>
      <c r="E12" s="1708"/>
      <c r="F12" s="1708"/>
      <c r="G12" s="1708"/>
      <c r="H12" s="1709"/>
      <c r="I12" s="1878"/>
      <c r="J12" s="1879"/>
      <c r="K12" s="1880"/>
      <c r="L12" s="1820" t="s">
        <v>172</v>
      </c>
      <c r="M12" s="1821"/>
      <c r="N12" s="1824"/>
      <c r="O12" s="1824"/>
      <c r="P12" s="1824"/>
      <c r="Q12" s="1824"/>
      <c r="R12" s="1824"/>
      <c r="S12" s="1824"/>
      <c r="T12" s="1824"/>
      <c r="U12" s="1825"/>
      <c r="V12" s="1820" t="s">
        <v>141</v>
      </c>
      <c r="W12" s="1821"/>
      <c r="X12" s="1824"/>
      <c r="Y12" s="1824"/>
      <c r="Z12" s="1824"/>
      <c r="AA12" s="1824"/>
      <c r="AB12" s="1824"/>
      <c r="AC12" s="1824"/>
      <c r="AD12" s="1825"/>
      <c r="AE12" s="76"/>
      <c r="AF12" s="76"/>
      <c r="AG12" s="76"/>
      <c r="AH12" s="76"/>
    </row>
    <row r="13" spans="1:35" s="75" customFormat="1" ht="21" customHeight="1">
      <c r="A13" s="1703"/>
      <c r="B13" s="286" t="s">
        <v>360</v>
      </c>
      <c r="C13" s="1716"/>
      <c r="D13" s="1717"/>
      <c r="E13" s="1717"/>
      <c r="F13" s="1717"/>
      <c r="G13" s="1717"/>
      <c r="H13" s="1718"/>
      <c r="I13" s="1881"/>
      <c r="J13" s="1882"/>
      <c r="K13" s="1883"/>
      <c r="L13" s="1828"/>
      <c r="M13" s="1829"/>
      <c r="N13" s="1830"/>
      <c r="O13" s="1830"/>
      <c r="P13" s="1830"/>
      <c r="Q13" s="1830"/>
      <c r="R13" s="1830"/>
      <c r="S13" s="1830"/>
      <c r="T13" s="1830"/>
      <c r="U13" s="1831"/>
      <c r="V13" s="1822"/>
      <c r="W13" s="1823"/>
      <c r="X13" s="1826"/>
      <c r="Y13" s="1826"/>
      <c r="Z13" s="1826"/>
      <c r="AA13" s="1826"/>
      <c r="AB13" s="1826"/>
      <c r="AC13" s="1826"/>
      <c r="AD13" s="1827"/>
      <c r="AE13" s="76"/>
      <c r="AF13" s="76"/>
      <c r="AG13" s="76"/>
      <c r="AH13" s="76"/>
    </row>
    <row r="14" spans="1:35" s="75" customFormat="1" ht="22.5" customHeight="1">
      <c r="A14" s="1705"/>
      <c r="B14" s="336" t="s">
        <v>361</v>
      </c>
      <c r="C14" s="1716"/>
      <c r="D14" s="1717"/>
      <c r="E14" s="1717"/>
      <c r="F14" s="1717"/>
      <c r="G14" s="1717"/>
      <c r="H14" s="1718"/>
      <c r="I14" s="1865" t="str">
        <f>IF(I12="","",IF(AG14&lt;35,"年×",AG14))</f>
        <v/>
      </c>
      <c r="J14" s="1866"/>
      <c r="K14" s="387" t="s">
        <v>367</v>
      </c>
      <c r="L14" s="1839"/>
      <c r="M14" s="1840"/>
      <c r="N14" s="1837"/>
      <c r="O14" s="1837"/>
      <c r="P14" s="1837"/>
      <c r="Q14" s="1837"/>
      <c r="R14" s="1837"/>
      <c r="S14" s="1837"/>
      <c r="T14" s="1837"/>
      <c r="U14" s="1838"/>
      <c r="V14" s="1816" t="s">
        <v>837</v>
      </c>
      <c r="W14" s="1817"/>
      <c r="X14" s="1818"/>
      <c r="Y14" s="1818"/>
      <c r="Z14" s="1818"/>
      <c r="AA14" s="1818"/>
      <c r="AB14" s="1818"/>
      <c r="AC14" s="1818"/>
      <c r="AD14" s="1819"/>
      <c r="AE14" s="76"/>
      <c r="AF14" s="76"/>
      <c r="AG14" s="76" t="str">
        <f>IF(I12="","",DATEDIF(I12,$AG$5,"Y"))</f>
        <v/>
      </c>
      <c r="AH14" s="76"/>
    </row>
    <row r="15" spans="1:35" s="75" customFormat="1" ht="21" customHeight="1">
      <c r="A15" s="1675" t="s">
        <v>159</v>
      </c>
      <c r="B15" s="337" t="s">
        <v>362</v>
      </c>
      <c r="C15" s="1854"/>
      <c r="D15" s="1854"/>
      <c r="E15" s="1854"/>
      <c r="F15" s="1854"/>
      <c r="G15" s="1854"/>
      <c r="H15" s="1854"/>
      <c r="I15" s="1846"/>
      <c r="J15" s="1847"/>
      <c r="K15" s="1848"/>
      <c r="L15" s="1852" t="s">
        <v>172</v>
      </c>
      <c r="M15" s="1853"/>
      <c r="N15" s="1832"/>
      <c r="O15" s="1832"/>
      <c r="P15" s="1832"/>
      <c r="Q15" s="1832"/>
      <c r="R15" s="1832"/>
      <c r="S15" s="1832"/>
      <c r="T15" s="1832"/>
      <c r="U15" s="1833"/>
      <c r="V15" s="1852" t="s">
        <v>141</v>
      </c>
      <c r="W15" s="1853"/>
      <c r="X15" s="1832"/>
      <c r="Y15" s="1832"/>
      <c r="Z15" s="1832"/>
      <c r="AA15" s="1832"/>
      <c r="AB15" s="1832"/>
      <c r="AC15" s="1832"/>
      <c r="AD15" s="1833"/>
      <c r="AE15" s="76"/>
      <c r="AF15" s="76"/>
      <c r="AG15" s="76"/>
      <c r="AH15" s="76"/>
    </row>
    <row r="16" spans="1:35" s="75" customFormat="1" ht="21" customHeight="1">
      <c r="A16" s="1677"/>
      <c r="B16" s="152" t="s">
        <v>360</v>
      </c>
      <c r="C16" s="1854"/>
      <c r="D16" s="1854"/>
      <c r="E16" s="1854"/>
      <c r="F16" s="1854"/>
      <c r="G16" s="1854"/>
      <c r="H16" s="1854"/>
      <c r="I16" s="1849"/>
      <c r="J16" s="1850"/>
      <c r="K16" s="1851"/>
      <c r="L16" s="1828"/>
      <c r="M16" s="1829"/>
      <c r="N16" s="1830"/>
      <c r="O16" s="1830"/>
      <c r="P16" s="1830"/>
      <c r="Q16" s="1830"/>
      <c r="R16" s="1830"/>
      <c r="S16" s="1830"/>
      <c r="T16" s="1830"/>
      <c r="U16" s="1831"/>
      <c r="V16" s="1822"/>
      <c r="W16" s="1823"/>
      <c r="X16" s="1826"/>
      <c r="Y16" s="1826"/>
      <c r="Z16" s="1826"/>
      <c r="AA16" s="1826"/>
      <c r="AB16" s="1826"/>
      <c r="AC16" s="1826"/>
      <c r="AD16" s="1827"/>
      <c r="AE16" s="76"/>
      <c r="AF16" s="76"/>
      <c r="AG16" s="76"/>
      <c r="AH16" s="76"/>
    </row>
    <row r="17" spans="1:34" s="75" customFormat="1" ht="22.5" customHeight="1">
      <c r="A17" s="1679"/>
      <c r="B17" s="338" t="s">
        <v>363</v>
      </c>
      <c r="C17" s="1854"/>
      <c r="D17" s="1854"/>
      <c r="E17" s="1854"/>
      <c r="F17" s="1854"/>
      <c r="G17" s="1854"/>
      <c r="H17" s="1854"/>
      <c r="I17" s="1107" t="str">
        <f>IF(I15="","",IF(AG17&lt;40,"年×",AG17))</f>
        <v/>
      </c>
      <c r="J17" s="1108"/>
      <c r="K17" s="388" t="s">
        <v>367</v>
      </c>
      <c r="L17" s="1839"/>
      <c r="M17" s="1840"/>
      <c r="N17" s="1837"/>
      <c r="O17" s="1837"/>
      <c r="P17" s="1837"/>
      <c r="Q17" s="1837"/>
      <c r="R17" s="1837"/>
      <c r="S17" s="1837"/>
      <c r="T17" s="1837"/>
      <c r="U17" s="1838"/>
      <c r="V17" s="1816" t="s">
        <v>837</v>
      </c>
      <c r="W17" s="1817"/>
      <c r="X17" s="1818"/>
      <c r="Y17" s="1818"/>
      <c r="Z17" s="1818"/>
      <c r="AA17" s="1818"/>
      <c r="AB17" s="1818"/>
      <c r="AC17" s="1818"/>
      <c r="AD17" s="1819"/>
      <c r="AE17" s="76"/>
      <c r="AF17" s="76"/>
      <c r="AG17" s="76" t="str">
        <f>IF(I15="","",DATEDIF(I15,$AG$5,"Y"))</f>
        <v/>
      </c>
      <c r="AH17" s="76"/>
    </row>
    <row r="18" spans="1:34" s="75" customFormat="1" ht="21" customHeight="1">
      <c r="A18" s="1675" t="s">
        <v>158</v>
      </c>
      <c r="B18" s="1843" t="s">
        <v>698</v>
      </c>
      <c r="C18" s="1854"/>
      <c r="D18" s="1854"/>
      <c r="E18" s="1854"/>
      <c r="F18" s="1854"/>
      <c r="G18" s="1854"/>
      <c r="H18" s="1854"/>
      <c r="I18" s="1855"/>
      <c r="J18" s="1847"/>
      <c r="K18" s="1848"/>
      <c r="L18" s="1828" t="s">
        <v>172</v>
      </c>
      <c r="M18" s="1829"/>
      <c r="N18" s="1830"/>
      <c r="O18" s="1830"/>
      <c r="P18" s="1830"/>
      <c r="Q18" s="1830"/>
      <c r="R18" s="1830"/>
      <c r="S18" s="1830"/>
      <c r="T18" s="1830"/>
      <c r="U18" s="1831"/>
      <c r="V18" s="1828" t="s">
        <v>141</v>
      </c>
      <c r="W18" s="1829"/>
      <c r="X18" s="1830"/>
      <c r="Y18" s="1830"/>
      <c r="Z18" s="1830"/>
      <c r="AA18" s="1830"/>
      <c r="AB18" s="1830"/>
      <c r="AC18" s="1830"/>
      <c r="AD18" s="1831"/>
      <c r="AE18" s="76"/>
      <c r="AF18" s="76"/>
      <c r="AG18" s="76"/>
      <c r="AH18" s="76"/>
    </row>
    <row r="19" spans="1:34" s="75" customFormat="1" ht="21" customHeight="1">
      <c r="A19" s="1677"/>
      <c r="B19" s="1844"/>
      <c r="C19" s="1854"/>
      <c r="D19" s="1854"/>
      <c r="E19" s="1854"/>
      <c r="F19" s="1854"/>
      <c r="G19" s="1854"/>
      <c r="H19" s="1854"/>
      <c r="I19" s="1856"/>
      <c r="J19" s="1857"/>
      <c r="K19" s="1858"/>
      <c r="L19" s="1828"/>
      <c r="M19" s="1829"/>
      <c r="N19" s="1830"/>
      <c r="O19" s="1830"/>
      <c r="P19" s="1830"/>
      <c r="Q19" s="1830"/>
      <c r="R19" s="1830"/>
      <c r="S19" s="1830"/>
      <c r="T19" s="1830"/>
      <c r="U19" s="1831"/>
      <c r="V19" s="1822"/>
      <c r="W19" s="1823"/>
      <c r="X19" s="1826"/>
      <c r="Y19" s="1826"/>
      <c r="Z19" s="1826"/>
      <c r="AA19" s="1826"/>
      <c r="AB19" s="1826"/>
      <c r="AC19" s="1826"/>
      <c r="AD19" s="1827"/>
      <c r="AE19" s="76"/>
      <c r="AF19" s="76"/>
      <c r="AG19" s="76"/>
      <c r="AH19" s="76"/>
    </row>
    <row r="20" spans="1:34" s="75" customFormat="1" ht="22.5" customHeight="1">
      <c r="A20" s="1679"/>
      <c r="B20" s="1845"/>
      <c r="C20" s="1854"/>
      <c r="D20" s="1854"/>
      <c r="E20" s="1854"/>
      <c r="F20" s="1854"/>
      <c r="G20" s="1854"/>
      <c r="H20" s="1854"/>
      <c r="I20" s="1107" t="str">
        <f>IF(I18="","",IF(AG20&lt;45,"年×",AG20))</f>
        <v/>
      </c>
      <c r="J20" s="1108"/>
      <c r="K20" s="388" t="s">
        <v>367</v>
      </c>
      <c r="L20" s="1839"/>
      <c r="M20" s="1840"/>
      <c r="N20" s="1837"/>
      <c r="O20" s="1837"/>
      <c r="P20" s="1837"/>
      <c r="Q20" s="1837"/>
      <c r="R20" s="1837"/>
      <c r="S20" s="1837"/>
      <c r="T20" s="1837"/>
      <c r="U20" s="1838"/>
      <c r="V20" s="1816" t="s">
        <v>837</v>
      </c>
      <c r="W20" s="1817"/>
      <c r="X20" s="1818"/>
      <c r="Y20" s="1818"/>
      <c r="Z20" s="1818"/>
      <c r="AA20" s="1818"/>
      <c r="AB20" s="1818"/>
      <c r="AC20" s="1818"/>
      <c r="AD20" s="1819"/>
      <c r="AE20" s="76"/>
      <c r="AF20" s="76"/>
      <c r="AG20" s="76" t="str">
        <f>IF(I18="","",DATEDIF(I18,$AG$5,"Y"))</f>
        <v/>
      </c>
      <c r="AH20" s="76"/>
    </row>
    <row r="21" spans="1:34" s="75" customFormat="1" ht="21" customHeight="1">
      <c r="A21" s="1675" t="s">
        <v>160</v>
      </c>
      <c r="B21" s="1867"/>
      <c r="C21" s="1854"/>
      <c r="D21" s="1854"/>
      <c r="E21" s="1854"/>
      <c r="F21" s="1854"/>
      <c r="G21" s="1854"/>
      <c r="H21" s="1854"/>
      <c r="I21" s="1855"/>
      <c r="J21" s="1847"/>
      <c r="K21" s="1848"/>
      <c r="L21" s="1828" t="s">
        <v>172</v>
      </c>
      <c r="M21" s="1829"/>
      <c r="N21" s="1830"/>
      <c r="O21" s="1830"/>
      <c r="P21" s="1830"/>
      <c r="Q21" s="1830"/>
      <c r="R21" s="1830"/>
      <c r="S21" s="1830"/>
      <c r="T21" s="1830"/>
      <c r="U21" s="1831"/>
      <c r="V21" s="1828" t="s">
        <v>141</v>
      </c>
      <c r="W21" s="1829"/>
      <c r="X21" s="1830"/>
      <c r="Y21" s="1830"/>
      <c r="Z21" s="1830"/>
      <c r="AA21" s="1830"/>
      <c r="AB21" s="1830"/>
      <c r="AC21" s="1830"/>
      <c r="AD21" s="1831"/>
      <c r="AE21" s="76"/>
      <c r="AF21" s="76"/>
      <c r="AG21" s="76"/>
      <c r="AH21" s="76"/>
    </row>
    <row r="22" spans="1:34" s="75" customFormat="1" ht="21" customHeight="1">
      <c r="A22" s="1677"/>
      <c r="B22" s="1868"/>
      <c r="C22" s="1854"/>
      <c r="D22" s="1854"/>
      <c r="E22" s="1854"/>
      <c r="F22" s="1854"/>
      <c r="G22" s="1854"/>
      <c r="H22" s="1854"/>
      <c r="I22" s="1856"/>
      <c r="J22" s="1857"/>
      <c r="K22" s="1858"/>
      <c r="L22" s="1828"/>
      <c r="M22" s="1829"/>
      <c r="N22" s="1830"/>
      <c r="O22" s="1830"/>
      <c r="P22" s="1830"/>
      <c r="Q22" s="1830"/>
      <c r="R22" s="1830"/>
      <c r="S22" s="1830"/>
      <c r="T22" s="1830"/>
      <c r="U22" s="1831"/>
      <c r="V22" s="1822"/>
      <c r="W22" s="1823"/>
      <c r="X22" s="1826"/>
      <c r="Y22" s="1826"/>
      <c r="Z22" s="1826"/>
      <c r="AA22" s="1826"/>
      <c r="AB22" s="1826"/>
      <c r="AC22" s="1826"/>
      <c r="AD22" s="1827"/>
      <c r="AE22" s="76"/>
      <c r="AF22" s="76"/>
      <c r="AG22" s="76"/>
      <c r="AH22" s="76"/>
    </row>
    <row r="23" spans="1:34" s="75" customFormat="1" ht="22.5" customHeight="1">
      <c r="A23" s="1679"/>
      <c r="B23" s="1869"/>
      <c r="C23" s="1854"/>
      <c r="D23" s="1854"/>
      <c r="E23" s="1854"/>
      <c r="F23" s="1854"/>
      <c r="G23" s="1854"/>
      <c r="H23" s="1854"/>
      <c r="I23" s="1107" t="str">
        <f>IF(I21="","",IF(AG23&lt;35,"年×",AG23))</f>
        <v/>
      </c>
      <c r="J23" s="1108"/>
      <c r="K23" s="388" t="s">
        <v>367</v>
      </c>
      <c r="L23" s="1839"/>
      <c r="M23" s="1840"/>
      <c r="N23" s="1837"/>
      <c r="O23" s="1837"/>
      <c r="P23" s="1837"/>
      <c r="Q23" s="1837"/>
      <c r="R23" s="1837"/>
      <c r="S23" s="1837"/>
      <c r="T23" s="1837"/>
      <c r="U23" s="1838"/>
      <c r="V23" s="1816" t="s">
        <v>837</v>
      </c>
      <c r="W23" s="1817"/>
      <c r="X23" s="1818"/>
      <c r="Y23" s="1818"/>
      <c r="Z23" s="1818"/>
      <c r="AA23" s="1818"/>
      <c r="AB23" s="1818"/>
      <c r="AC23" s="1818"/>
      <c r="AD23" s="1819"/>
      <c r="AE23" s="76"/>
      <c r="AF23" s="76"/>
      <c r="AG23" s="76" t="str">
        <f>IF(I21="","",DATEDIF(I21,$AG$5,"Y"))</f>
        <v/>
      </c>
      <c r="AH23" s="76"/>
    </row>
    <row r="24" spans="1:34" s="75" customFormat="1" ht="22.5" customHeight="1">
      <c r="A24" s="549" t="s">
        <v>364</v>
      </c>
      <c r="B24" s="451" t="s">
        <v>365</v>
      </c>
      <c r="C24" s="548"/>
      <c r="D24" s="548"/>
      <c r="E24" s="548"/>
      <c r="F24" s="548"/>
      <c r="G24" s="548"/>
      <c r="H24" s="548"/>
      <c r="I24" s="153"/>
      <c r="J24" s="153"/>
      <c r="K24" s="153"/>
      <c r="L24" s="198"/>
      <c r="M24" s="198"/>
      <c r="N24" s="198"/>
      <c r="O24" s="198"/>
      <c r="P24" s="198"/>
      <c r="Q24" s="198"/>
      <c r="R24" s="198"/>
      <c r="S24" s="198"/>
      <c r="T24" s="198"/>
      <c r="U24" s="198"/>
      <c r="V24" s="220"/>
      <c r="W24" s="220"/>
      <c r="X24" s="220"/>
      <c r="Y24" s="220"/>
      <c r="Z24" s="220"/>
      <c r="AA24" s="220"/>
      <c r="AB24" s="220"/>
      <c r="AC24" s="220"/>
      <c r="AD24" s="220"/>
      <c r="AE24" s="76"/>
      <c r="AF24" s="76"/>
      <c r="AG24" s="76"/>
      <c r="AH24" s="76"/>
    </row>
    <row r="25" spans="1:34" s="75" customFormat="1" ht="18" customHeight="1">
      <c r="A25" s="76" t="s">
        <v>369</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row>
    <row r="26" spans="1:34" s="75" customFormat="1" ht="18" customHeight="1">
      <c r="A26" s="1675"/>
      <c r="B26" s="1676"/>
      <c r="C26" s="913" t="s">
        <v>155</v>
      </c>
      <c r="D26" s="914"/>
      <c r="E26" s="914"/>
      <c r="F26" s="914"/>
      <c r="G26" s="914"/>
      <c r="H26" s="900"/>
      <c r="I26" s="1675" t="s">
        <v>368</v>
      </c>
      <c r="J26" s="914"/>
      <c r="K26" s="900"/>
      <c r="L26" s="1438" t="s">
        <v>858</v>
      </c>
      <c r="M26" s="706"/>
      <c r="N26" s="706"/>
      <c r="O26" s="706"/>
      <c r="P26" s="706"/>
      <c r="Q26" s="706"/>
      <c r="R26" s="706"/>
      <c r="S26" s="706"/>
      <c r="T26" s="706"/>
      <c r="U26" s="707"/>
      <c r="V26" s="1834" t="s">
        <v>758</v>
      </c>
      <c r="W26" s="1835"/>
      <c r="X26" s="1835"/>
      <c r="Y26" s="1835"/>
      <c r="Z26" s="1835"/>
      <c r="AA26" s="1835"/>
      <c r="AB26" s="1835"/>
      <c r="AC26" s="1835"/>
      <c r="AD26" s="1836"/>
      <c r="AE26" s="76"/>
      <c r="AF26" s="76"/>
      <c r="AG26" s="76"/>
      <c r="AH26" s="76"/>
    </row>
    <row r="27" spans="1:34" s="75" customFormat="1" ht="18" customHeight="1" thickBot="1">
      <c r="A27" s="1873"/>
      <c r="B27" s="1874"/>
      <c r="C27" s="939"/>
      <c r="D27" s="940"/>
      <c r="E27" s="940"/>
      <c r="F27" s="940"/>
      <c r="G27" s="940"/>
      <c r="H27" s="941"/>
      <c r="I27" s="939"/>
      <c r="J27" s="940"/>
      <c r="K27" s="941"/>
      <c r="L27" s="1728"/>
      <c r="M27" s="1729"/>
      <c r="N27" s="1729"/>
      <c r="O27" s="1729"/>
      <c r="P27" s="1729"/>
      <c r="Q27" s="1729"/>
      <c r="R27" s="1729"/>
      <c r="S27" s="1729"/>
      <c r="T27" s="1729"/>
      <c r="U27" s="1735"/>
      <c r="V27" s="1728" t="s">
        <v>275</v>
      </c>
      <c r="W27" s="1729"/>
      <c r="X27" s="1729"/>
      <c r="Y27" s="1729"/>
      <c r="Z27" s="1729"/>
      <c r="AA27" s="1729"/>
      <c r="AB27" s="1729"/>
      <c r="AC27" s="1729"/>
      <c r="AD27" s="1735"/>
      <c r="AE27" s="76"/>
      <c r="AF27" s="76"/>
      <c r="AG27" s="76"/>
      <c r="AH27" s="76"/>
    </row>
    <row r="28" spans="1:34" s="75" customFormat="1" ht="21" customHeight="1" thickTop="1">
      <c r="A28" s="1875" t="s">
        <v>699</v>
      </c>
      <c r="B28" s="1877" t="s">
        <v>289</v>
      </c>
      <c r="C28" s="1876"/>
      <c r="D28" s="1448"/>
      <c r="E28" s="1448"/>
      <c r="F28" s="1448"/>
      <c r="G28" s="1448"/>
      <c r="H28" s="1449"/>
      <c r="I28" s="1846"/>
      <c r="J28" s="1847"/>
      <c r="K28" s="1848"/>
      <c r="L28" s="1820" t="s">
        <v>172</v>
      </c>
      <c r="M28" s="1821"/>
      <c r="N28" s="1824"/>
      <c r="O28" s="1824"/>
      <c r="P28" s="1824"/>
      <c r="Q28" s="1824"/>
      <c r="R28" s="1824"/>
      <c r="S28" s="1824"/>
      <c r="T28" s="1824"/>
      <c r="U28" s="1825"/>
      <c r="V28" s="1820" t="s">
        <v>141</v>
      </c>
      <c r="W28" s="1821"/>
      <c r="X28" s="1824"/>
      <c r="Y28" s="1824"/>
      <c r="Z28" s="1824"/>
      <c r="AA28" s="1824"/>
      <c r="AB28" s="1824"/>
      <c r="AC28" s="1824"/>
      <c r="AD28" s="1825"/>
      <c r="AE28" s="76"/>
      <c r="AF28" s="76"/>
      <c r="AG28" s="76"/>
      <c r="AH28" s="76"/>
    </row>
    <row r="29" spans="1:34" s="75" customFormat="1" ht="21" customHeight="1">
      <c r="A29" s="1677"/>
      <c r="B29" s="1844"/>
      <c r="C29" s="1450"/>
      <c r="D29" s="1426"/>
      <c r="E29" s="1426"/>
      <c r="F29" s="1426"/>
      <c r="G29" s="1426"/>
      <c r="H29" s="1427"/>
      <c r="I29" s="1849"/>
      <c r="J29" s="1850"/>
      <c r="K29" s="1851"/>
      <c r="L29" s="1828"/>
      <c r="M29" s="1829"/>
      <c r="N29" s="1830"/>
      <c r="O29" s="1830"/>
      <c r="P29" s="1830"/>
      <c r="Q29" s="1830"/>
      <c r="R29" s="1830"/>
      <c r="S29" s="1830"/>
      <c r="T29" s="1830"/>
      <c r="U29" s="1831"/>
      <c r="V29" s="1822"/>
      <c r="W29" s="1823"/>
      <c r="X29" s="1826"/>
      <c r="Y29" s="1826"/>
      <c r="Z29" s="1826"/>
      <c r="AA29" s="1826"/>
      <c r="AB29" s="1826"/>
      <c r="AC29" s="1826"/>
      <c r="AD29" s="1827"/>
      <c r="AE29" s="76"/>
      <c r="AF29" s="76"/>
      <c r="AG29" s="76"/>
      <c r="AH29" s="76"/>
    </row>
    <row r="30" spans="1:34" s="75" customFormat="1" ht="22.5" customHeight="1">
      <c r="A30" s="1679"/>
      <c r="B30" s="1845"/>
      <c r="C30" s="1450"/>
      <c r="D30" s="1426"/>
      <c r="E30" s="1426"/>
      <c r="F30" s="1426"/>
      <c r="G30" s="1426"/>
      <c r="H30" s="1427"/>
      <c r="I30" s="1107" t="str">
        <f>IF(I28="","",IF(AG30&lt;50,"年×",AG30))</f>
        <v/>
      </c>
      <c r="J30" s="1108"/>
      <c r="K30" s="388" t="s">
        <v>367</v>
      </c>
      <c r="L30" s="1839"/>
      <c r="M30" s="1840"/>
      <c r="N30" s="1837"/>
      <c r="O30" s="1837"/>
      <c r="P30" s="1837"/>
      <c r="Q30" s="1837"/>
      <c r="R30" s="1837"/>
      <c r="S30" s="1837"/>
      <c r="T30" s="1837"/>
      <c r="U30" s="1838"/>
      <c r="V30" s="1816" t="s">
        <v>837</v>
      </c>
      <c r="W30" s="1817"/>
      <c r="X30" s="1818"/>
      <c r="Y30" s="1818"/>
      <c r="Z30" s="1818"/>
      <c r="AA30" s="1818"/>
      <c r="AB30" s="1818"/>
      <c r="AC30" s="1818"/>
      <c r="AD30" s="1819"/>
      <c r="AE30" s="76"/>
      <c r="AF30" s="76"/>
      <c r="AG30" s="76" t="str">
        <f>IF(I28="","",DATEDIF(I28,$AG$5,"Y"))</f>
        <v/>
      </c>
      <c r="AH30" s="76"/>
    </row>
    <row r="31" spans="1:34" s="197" customFormat="1" ht="21.75" customHeight="1">
      <c r="A31" s="1675" t="s">
        <v>370</v>
      </c>
      <c r="B31" s="1844" t="s">
        <v>289</v>
      </c>
      <c r="C31" s="1854"/>
      <c r="D31" s="1854"/>
      <c r="E31" s="1854"/>
      <c r="F31" s="1854"/>
      <c r="G31" s="1854"/>
      <c r="H31" s="1854"/>
      <c r="I31" s="1846"/>
      <c r="J31" s="1847"/>
      <c r="K31" s="1848"/>
      <c r="L31" s="1828" t="s">
        <v>172</v>
      </c>
      <c r="M31" s="1829"/>
      <c r="N31" s="1830"/>
      <c r="O31" s="1830"/>
      <c r="P31" s="1830"/>
      <c r="Q31" s="1830"/>
      <c r="R31" s="1830"/>
      <c r="S31" s="1830"/>
      <c r="T31" s="1830"/>
      <c r="U31" s="1831"/>
      <c r="V31" s="1828" t="s">
        <v>141</v>
      </c>
      <c r="W31" s="1829"/>
      <c r="X31" s="1830"/>
      <c r="Y31" s="1830"/>
      <c r="Z31" s="1830"/>
      <c r="AA31" s="1830"/>
      <c r="AB31" s="1830"/>
      <c r="AC31" s="1830"/>
      <c r="AD31" s="1831"/>
      <c r="AE31" s="60"/>
      <c r="AF31" s="60"/>
      <c r="AG31" s="60"/>
      <c r="AH31" s="60"/>
    </row>
    <row r="32" spans="1:34" s="197" customFormat="1" ht="21.75" customHeight="1">
      <c r="A32" s="1677"/>
      <c r="B32" s="1844"/>
      <c r="C32" s="1854"/>
      <c r="D32" s="1854"/>
      <c r="E32" s="1854"/>
      <c r="F32" s="1854"/>
      <c r="G32" s="1854"/>
      <c r="H32" s="1854"/>
      <c r="I32" s="1856"/>
      <c r="J32" s="1857"/>
      <c r="K32" s="1858"/>
      <c r="L32" s="1828"/>
      <c r="M32" s="1829"/>
      <c r="N32" s="1830"/>
      <c r="O32" s="1830"/>
      <c r="P32" s="1830"/>
      <c r="Q32" s="1830"/>
      <c r="R32" s="1830"/>
      <c r="S32" s="1830"/>
      <c r="T32" s="1830"/>
      <c r="U32" s="1831"/>
      <c r="V32" s="1822"/>
      <c r="W32" s="1823"/>
      <c r="X32" s="1826"/>
      <c r="Y32" s="1826"/>
      <c r="Z32" s="1826"/>
      <c r="AA32" s="1826"/>
      <c r="AB32" s="1826"/>
      <c r="AC32" s="1826"/>
      <c r="AD32" s="1827"/>
      <c r="AE32" s="60"/>
      <c r="AF32" s="60"/>
      <c r="AG32" s="60"/>
      <c r="AH32" s="60"/>
    </row>
    <row r="33" spans="1:34" s="197" customFormat="1" ht="22.5" customHeight="1">
      <c r="A33" s="1679"/>
      <c r="B33" s="1845"/>
      <c r="C33" s="1854"/>
      <c r="D33" s="1854"/>
      <c r="E33" s="1854"/>
      <c r="F33" s="1854"/>
      <c r="G33" s="1854"/>
      <c r="H33" s="1854"/>
      <c r="I33" s="1107" t="str">
        <f>IF(I31="","",IF(AG33&lt;50,"年×",AG33))</f>
        <v/>
      </c>
      <c r="J33" s="1108"/>
      <c r="K33" s="388" t="s">
        <v>367</v>
      </c>
      <c r="L33" s="1839"/>
      <c r="M33" s="1840"/>
      <c r="N33" s="1837"/>
      <c r="O33" s="1837"/>
      <c r="P33" s="1837"/>
      <c r="Q33" s="1837"/>
      <c r="R33" s="1837"/>
      <c r="S33" s="1837"/>
      <c r="T33" s="1837"/>
      <c r="U33" s="1838"/>
      <c r="V33" s="1816" t="s">
        <v>837</v>
      </c>
      <c r="W33" s="1817"/>
      <c r="X33" s="1818"/>
      <c r="Y33" s="1818"/>
      <c r="Z33" s="1818"/>
      <c r="AA33" s="1818"/>
      <c r="AB33" s="1818"/>
      <c r="AC33" s="1818"/>
      <c r="AD33" s="1819"/>
      <c r="AE33" s="60"/>
      <c r="AF33" s="60"/>
      <c r="AG33" s="76" t="str">
        <f>IF(I31="","",DATEDIF(I31,$AG$5,"Y"))</f>
        <v/>
      </c>
      <c r="AH33" s="60"/>
    </row>
    <row r="34" spans="1:34" s="197" customFormat="1" ht="23.25" customHeight="1">
      <c r="A34" s="76"/>
      <c r="B34" s="76"/>
      <c r="C34" s="76"/>
      <c r="D34" s="76"/>
      <c r="E34" s="76"/>
      <c r="F34" s="76"/>
      <c r="G34" s="76"/>
      <c r="H34" s="76"/>
      <c r="I34" s="76"/>
      <c r="J34" s="76"/>
      <c r="K34" s="76"/>
      <c r="L34" s="76"/>
      <c r="M34" s="910" t="s">
        <v>373</v>
      </c>
      <c r="N34" s="1246"/>
      <c r="O34" s="1246"/>
      <c r="P34" s="1246"/>
      <c r="Q34" s="1246"/>
      <c r="R34" s="1246"/>
      <c r="S34" s="1246"/>
      <c r="T34" s="1246"/>
      <c r="U34" s="1246"/>
      <c r="V34" s="1246"/>
      <c r="W34" s="1246"/>
      <c r="X34" s="1246"/>
      <c r="Y34" s="911"/>
      <c r="Z34" s="1423"/>
      <c r="AA34" s="1424"/>
      <c r="AB34" s="1424"/>
      <c r="AC34" s="1424"/>
      <c r="AD34" s="536" t="s">
        <v>500</v>
      </c>
      <c r="AE34" s="79"/>
      <c r="AF34" s="60"/>
      <c r="AG34" s="60"/>
      <c r="AH34" s="60"/>
    </row>
    <row r="35" spans="1:34" s="197" customFormat="1" ht="18.75" customHeight="1">
      <c r="A35" s="534" t="s">
        <v>737</v>
      </c>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60"/>
      <c r="AF35" s="60"/>
      <c r="AG35" s="60"/>
      <c r="AH35" s="60"/>
    </row>
    <row r="36" spans="1:34" s="197" customFormat="1" ht="18.75" customHeight="1">
      <c r="A36" s="539" t="s">
        <v>650</v>
      </c>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79"/>
      <c r="AF36" s="60"/>
      <c r="AG36" s="60"/>
      <c r="AH36" s="60"/>
    </row>
    <row r="37" spans="1:34" s="197" customFormat="1" ht="18.75" customHeight="1">
      <c r="A37" s="539" t="s">
        <v>924</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79"/>
      <c r="AF37" s="60"/>
      <c r="AG37" s="60"/>
      <c r="AH37" s="60"/>
    </row>
    <row r="38" spans="1:34" s="197" customFormat="1" ht="18.75" customHeight="1">
      <c r="A38" s="539" t="s">
        <v>651</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79"/>
      <c r="AF38" s="60"/>
      <c r="AG38" s="60"/>
      <c r="AH38" s="60"/>
    </row>
    <row r="39" spans="1:34" s="197" customFormat="1" ht="18.75" customHeight="1">
      <c r="A39" s="539" t="s">
        <v>652</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79"/>
      <c r="AF39" s="60"/>
      <c r="AG39" s="60"/>
      <c r="AH39" s="60"/>
    </row>
    <row r="40" spans="1:34" s="197" customFormat="1" ht="8.25" customHeight="1">
      <c r="A40" s="539"/>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79"/>
      <c r="AF40" s="60"/>
      <c r="AG40" s="60"/>
      <c r="AH40" s="60"/>
    </row>
    <row r="41" spans="1:34" s="197" customFormat="1" ht="18.75" customHeight="1">
      <c r="A41" s="539" t="s">
        <v>174</v>
      </c>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60"/>
      <c r="AF41" s="60"/>
      <c r="AG41" s="60"/>
      <c r="AH41" s="60"/>
    </row>
    <row r="42" spans="1:34" s="197" customFormat="1" ht="9"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60"/>
      <c r="AF42" s="60"/>
      <c r="AG42" s="60"/>
      <c r="AH42" s="60"/>
    </row>
    <row r="43" spans="1:34" s="197" customFormat="1" ht="16.5" customHeight="1">
      <c r="A43" s="76"/>
      <c r="B43" s="75"/>
      <c r="C43" s="75"/>
      <c r="D43" s="76"/>
      <c r="E43" s="76"/>
      <c r="F43" s="76" t="s">
        <v>303</v>
      </c>
      <c r="G43" s="76"/>
      <c r="H43" s="76"/>
      <c r="I43" s="76"/>
      <c r="J43" s="76"/>
      <c r="K43" s="76"/>
      <c r="L43" s="76"/>
      <c r="M43" s="76"/>
      <c r="N43" s="76"/>
      <c r="O43" s="76"/>
      <c r="P43" s="76"/>
      <c r="Q43" s="76"/>
      <c r="R43" s="76"/>
      <c r="S43" s="76"/>
      <c r="T43" s="76"/>
      <c r="U43" s="76"/>
      <c r="V43" s="75"/>
      <c r="W43" s="76"/>
      <c r="X43" s="76"/>
      <c r="Y43" s="76"/>
      <c r="Z43" s="76"/>
      <c r="AA43" s="76"/>
      <c r="AB43" s="76"/>
      <c r="AC43" s="76"/>
      <c r="AD43" s="76"/>
      <c r="AE43" s="60"/>
      <c r="AF43" s="60"/>
      <c r="AG43" s="60"/>
      <c r="AH43" s="60"/>
    </row>
    <row r="44" spans="1:34" s="197" customFormat="1" ht="16.5" customHeight="1">
      <c r="A44" s="76"/>
      <c r="B44" s="668" t="s">
        <v>134</v>
      </c>
      <c r="C44" s="669"/>
      <c r="D44" s="670"/>
      <c r="E44" s="76"/>
      <c r="F44" s="107" t="s">
        <v>302</v>
      </c>
      <c r="G44" s="75"/>
      <c r="H44" s="60"/>
      <c r="I44" s="76"/>
      <c r="J44" s="76"/>
      <c r="K44" s="76"/>
      <c r="L44" s="76"/>
      <c r="M44" s="76"/>
      <c r="N44" s="76"/>
      <c r="O44" s="76"/>
      <c r="P44" s="76"/>
      <c r="Q44" s="76"/>
      <c r="R44" s="76"/>
      <c r="S44" s="76"/>
      <c r="T44" s="76"/>
      <c r="U44" s="76"/>
      <c r="V44" s="1466" t="s">
        <v>848</v>
      </c>
      <c r="W44" s="1466"/>
      <c r="X44" s="1466"/>
      <c r="Y44" s="1333"/>
      <c r="Z44" s="1333"/>
      <c r="AA44" s="76" t="s">
        <v>572</v>
      </c>
      <c r="AB44" s="1333"/>
      <c r="AC44" s="1333"/>
      <c r="AD44" s="76" t="s">
        <v>573</v>
      </c>
      <c r="AE44" s="60"/>
      <c r="AF44" s="60"/>
      <c r="AG44" s="60"/>
      <c r="AH44" s="60"/>
    </row>
    <row r="45" spans="1:34" s="197" customFormat="1">
      <c r="A45" s="220"/>
      <c r="B45" s="1504"/>
      <c r="C45" s="1505"/>
      <c r="D45" s="1506"/>
      <c r="E45" s="60"/>
      <c r="F45" s="60"/>
      <c r="G45" s="220" t="s">
        <v>485</v>
      </c>
      <c r="H45" s="60"/>
      <c r="I45" s="60"/>
      <c r="J45" s="60"/>
      <c r="K45" s="60"/>
      <c r="L45" s="60"/>
      <c r="M45" s="60"/>
      <c r="N45" s="60"/>
      <c r="O45" s="60"/>
      <c r="P45" s="60"/>
      <c r="Q45" s="60"/>
      <c r="R45" s="60"/>
      <c r="S45" s="60"/>
      <c r="T45" s="60"/>
      <c r="U45" s="539"/>
      <c r="V45" s="539"/>
      <c r="W45" s="60"/>
      <c r="X45" s="60"/>
      <c r="Y45" s="60"/>
      <c r="Z45" s="60"/>
      <c r="AA45" s="60"/>
      <c r="AB45" s="60"/>
      <c r="AC45" s="76"/>
      <c r="AD45" s="76"/>
      <c r="AE45" s="60"/>
      <c r="AF45" s="60"/>
      <c r="AG45" s="60"/>
      <c r="AH45" s="60"/>
    </row>
    <row r="46" spans="1:34" s="197" customFormat="1" ht="6.75" customHeight="1">
      <c r="A46" s="109"/>
      <c r="B46" s="1507"/>
      <c r="C46" s="1508"/>
      <c r="D46" s="1509"/>
      <c r="E46" s="75"/>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row>
    <row r="47" spans="1:34" s="197" customFormat="1" ht="33.75" customHeight="1">
      <c r="A47" s="60"/>
      <c r="B47" s="1510"/>
      <c r="C47" s="1511"/>
      <c r="D47" s="1512"/>
      <c r="E47" s="1117" t="s">
        <v>570</v>
      </c>
      <c r="F47" s="1464"/>
      <c r="G47" s="1464"/>
      <c r="H47" s="1464"/>
      <c r="I47" s="1464"/>
      <c r="J47" s="1464"/>
      <c r="K47" s="1464"/>
      <c r="L47" s="1465" t="s">
        <v>571</v>
      </c>
      <c r="M47" s="1542"/>
      <c r="N47" s="1542"/>
      <c r="O47" s="1116" t="s">
        <v>371</v>
      </c>
      <c r="P47" s="1116"/>
      <c r="Q47" s="1116"/>
      <c r="R47" s="1116"/>
      <c r="S47" s="1115" t="s">
        <v>372</v>
      </c>
      <c r="T47" s="1115"/>
      <c r="U47" s="1115"/>
      <c r="V47" s="1115"/>
      <c r="W47" s="1115"/>
      <c r="X47" s="1115"/>
      <c r="Y47" s="1115"/>
      <c r="Z47" s="1115"/>
      <c r="AA47" s="1115"/>
      <c r="AB47" s="1115"/>
      <c r="AC47" s="60" t="s">
        <v>132</v>
      </c>
      <c r="AD47" s="76"/>
      <c r="AE47" s="60"/>
      <c r="AF47" s="60"/>
      <c r="AG47" s="60"/>
      <c r="AH47" s="60"/>
    </row>
    <row r="48" spans="1:34" s="197" customFormat="1">
      <c r="A48" s="60"/>
      <c r="B48" s="60"/>
      <c r="C48" s="60"/>
      <c r="D48" s="60"/>
      <c r="E48" s="60"/>
      <c r="F48" s="60"/>
      <c r="G48" s="60"/>
      <c r="H48" s="60"/>
      <c r="I48" s="60"/>
      <c r="J48" s="60"/>
      <c r="K48" s="60"/>
      <c r="L48" s="60"/>
      <c r="M48" s="60"/>
      <c r="N48" s="60"/>
      <c r="AD48" s="60"/>
      <c r="AE48" s="60"/>
      <c r="AF48" s="60"/>
      <c r="AG48" s="60"/>
      <c r="AH48" s="60"/>
    </row>
    <row r="49" spans="1:34" s="197" customForma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row>
    <row r="50" spans="1:34" s="197" customForma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row>
    <row r="51" spans="1:34" s="197" customForma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row>
    <row r="52" spans="1:34" s="197" customForma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row>
    <row r="53" spans="1:34" s="61" customForma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s="61" customForma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s="61" customForma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row>
    <row r="56" spans="1:34" s="61"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s="61" customForma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s="61" customForma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s="61" customForma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s="61" customForma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s="61" customForma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s="61" customForma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s="61" customForma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s="61" customForma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s="61" customForma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s="61" customForma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sheetData>
  <sheetProtection password="DA3F" sheet="1" scenarios="1" formatCells="0" formatColumns="0" formatRows="0" selectLockedCells="1"/>
  <mergeCells count="109">
    <mergeCell ref="B4:G5"/>
    <mergeCell ref="B6:G8"/>
    <mergeCell ref="I14:J14"/>
    <mergeCell ref="A21:B23"/>
    <mergeCell ref="A6:A8"/>
    <mergeCell ref="I10:K11"/>
    <mergeCell ref="B44:D44"/>
    <mergeCell ref="B45:D47"/>
    <mergeCell ref="A26:B27"/>
    <mergeCell ref="C26:H27"/>
    <mergeCell ref="A28:A30"/>
    <mergeCell ref="C28:H30"/>
    <mergeCell ref="A31:A33"/>
    <mergeCell ref="C31:H33"/>
    <mergeCell ref="I33:J33"/>
    <mergeCell ref="I30:J30"/>
    <mergeCell ref="I28:K29"/>
    <mergeCell ref="I26:K27"/>
    <mergeCell ref="B28:B30"/>
    <mergeCell ref="B31:B33"/>
    <mergeCell ref="E47:K47"/>
    <mergeCell ref="I31:K32"/>
    <mergeCell ref="I12:K13"/>
    <mergeCell ref="I18:K19"/>
    <mergeCell ref="A1:AA1"/>
    <mergeCell ref="A10:B11"/>
    <mergeCell ref="C10:H11"/>
    <mergeCell ref="A4:A5"/>
    <mergeCell ref="V15:W16"/>
    <mergeCell ref="V5:AD5"/>
    <mergeCell ref="V6:W7"/>
    <mergeCell ref="X6:AD7"/>
    <mergeCell ref="A9:C9"/>
    <mergeCell ref="V11:AD11"/>
    <mergeCell ref="V12:W13"/>
    <mergeCell ref="X12:AD13"/>
    <mergeCell ref="N6:U7"/>
    <mergeCell ref="N8:U8"/>
    <mergeCell ref="V8:W8"/>
    <mergeCell ref="X8:AD8"/>
    <mergeCell ref="L6:M7"/>
    <mergeCell ref="L8:M8"/>
    <mergeCell ref="L12:M14"/>
    <mergeCell ref="AB2:AC2"/>
    <mergeCell ref="V10:AD10"/>
    <mergeCell ref="H6:K7"/>
    <mergeCell ref="H4:K4"/>
    <mergeCell ref="H5:K5"/>
    <mergeCell ref="C12:H14"/>
    <mergeCell ref="H8:J8"/>
    <mergeCell ref="A12:A14"/>
    <mergeCell ref="A15:A17"/>
    <mergeCell ref="A18:A20"/>
    <mergeCell ref="B18:B20"/>
    <mergeCell ref="V44:X44"/>
    <mergeCell ref="I15:K16"/>
    <mergeCell ref="L15:M17"/>
    <mergeCell ref="N15:U17"/>
    <mergeCell ref="V17:W17"/>
    <mergeCell ref="X17:AD17"/>
    <mergeCell ref="C15:H17"/>
    <mergeCell ref="C18:H20"/>
    <mergeCell ref="C21:H23"/>
    <mergeCell ref="N18:U20"/>
    <mergeCell ref="N21:U23"/>
    <mergeCell ref="I23:J23"/>
    <mergeCell ref="I20:J20"/>
    <mergeCell ref="I17:J17"/>
    <mergeCell ref="L18:M20"/>
    <mergeCell ref="I21:K22"/>
    <mergeCell ref="AB44:AC44"/>
    <mergeCell ref="Y44:Z44"/>
    <mergeCell ref="S47:AB47"/>
    <mergeCell ref="O47:R47"/>
    <mergeCell ref="Z34:AC34"/>
    <mergeCell ref="V27:AD27"/>
    <mergeCell ref="V30:W30"/>
    <mergeCell ref="X30:AD30"/>
    <mergeCell ref="N12:U14"/>
    <mergeCell ref="V14:W14"/>
    <mergeCell ref="X14:AD14"/>
    <mergeCell ref="V26:AD26"/>
    <mergeCell ref="L26:U27"/>
    <mergeCell ref="L28:M30"/>
    <mergeCell ref="N28:U30"/>
    <mergeCell ref="L31:M33"/>
    <mergeCell ref="L47:N47"/>
    <mergeCell ref="N31:U33"/>
    <mergeCell ref="L21:M23"/>
    <mergeCell ref="AG2:AI2"/>
    <mergeCell ref="M34:Y34"/>
    <mergeCell ref="V33:W33"/>
    <mergeCell ref="X33:AD33"/>
    <mergeCell ref="V20:W20"/>
    <mergeCell ref="X20:AD20"/>
    <mergeCell ref="V23:W23"/>
    <mergeCell ref="X23:AD23"/>
    <mergeCell ref="V28:W29"/>
    <mergeCell ref="X28:AD29"/>
    <mergeCell ref="V31:W32"/>
    <mergeCell ref="X31:AD32"/>
    <mergeCell ref="X15:AD16"/>
    <mergeCell ref="V18:W19"/>
    <mergeCell ref="X18:AD19"/>
    <mergeCell ref="V21:W22"/>
    <mergeCell ref="X21:AD22"/>
    <mergeCell ref="V4:AD4"/>
    <mergeCell ref="L4:U5"/>
    <mergeCell ref="L10:U11"/>
  </mergeCells>
  <phoneticPr fontId="3"/>
  <printOptions horizontalCentered="1"/>
  <pageMargins left="0.39370078740157483" right="0.39370078740157483" top="0.39370078740157483" bottom="0.39370078740157483" header="0.51181102362204722" footer="0.51181102362204722"/>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3"/>
  <sheetViews>
    <sheetView showGridLines="0" view="pageBreakPreview" zoomScaleNormal="100" zoomScaleSheetLayoutView="100" workbookViewId="0">
      <selection activeCell="A47" sqref="A47:I47"/>
    </sheetView>
  </sheetViews>
  <sheetFormatPr defaultRowHeight="13.5"/>
  <cols>
    <col min="1" max="1" width="8.75" style="1" customWidth="1"/>
    <col min="2" max="2" width="9" style="1" customWidth="1"/>
    <col min="3" max="8" width="9" style="1"/>
    <col min="9" max="9" width="14.375" style="1" customWidth="1"/>
    <col min="10" max="10" width="5.25" style="1" customWidth="1"/>
    <col min="11" max="11" width="9" style="1"/>
  </cols>
  <sheetData>
    <row r="1" spans="1:9" s="227" customFormat="1" ht="14.25">
      <c r="A1" s="628" t="s">
        <v>830</v>
      </c>
      <c r="B1" s="629"/>
      <c r="C1" s="629"/>
      <c r="D1" s="629"/>
      <c r="E1" s="629"/>
      <c r="F1" s="629"/>
      <c r="G1" s="629"/>
      <c r="H1" s="629"/>
      <c r="I1" s="630"/>
    </row>
    <row r="2" spans="1:9" s="227" customFormat="1" ht="6" customHeight="1">
      <c r="A2" s="631"/>
      <c r="B2" s="631"/>
      <c r="C2" s="631"/>
      <c r="D2" s="631"/>
      <c r="E2" s="631"/>
      <c r="F2" s="631"/>
      <c r="G2" s="631"/>
      <c r="H2" s="631"/>
      <c r="I2" s="258"/>
    </row>
    <row r="3" spans="1:9" s="65" customFormat="1">
      <c r="A3" s="632" t="s">
        <v>57</v>
      </c>
      <c r="B3" s="633"/>
      <c r="C3" s="633"/>
      <c r="D3" s="633"/>
      <c r="E3" s="633"/>
      <c r="F3" s="633"/>
      <c r="G3" s="633"/>
      <c r="H3" s="633"/>
      <c r="I3" s="607"/>
    </row>
    <row r="4" spans="1:9" s="65" customFormat="1" ht="15.75" customHeight="1">
      <c r="A4" s="606" t="s">
        <v>895</v>
      </c>
      <c r="B4" s="606"/>
      <c r="C4" s="606"/>
      <c r="D4" s="606"/>
      <c r="E4" s="606"/>
      <c r="F4" s="606"/>
      <c r="G4" s="606"/>
      <c r="H4" s="606"/>
      <c r="I4" s="607"/>
    </row>
    <row r="5" spans="1:9" s="65" customFormat="1" ht="15.75" customHeight="1">
      <c r="A5" s="606" t="s">
        <v>654</v>
      </c>
      <c r="B5" s="606"/>
      <c r="C5" s="606"/>
      <c r="D5" s="606"/>
      <c r="E5" s="606"/>
      <c r="F5" s="606"/>
      <c r="G5" s="606"/>
      <c r="H5" s="606"/>
      <c r="I5" s="607"/>
    </row>
    <row r="6" spans="1:9" s="65" customFormat="1" ht="15.75" customHeight="1">
      <c r="A6" s="256" t="s">
        <v>560</v>
      </c>
      <c r="B6" s="256"/>
      <c r="C6" s="256"/>
      <c r="D6" s="256"/>
      <c r="E6" s="256"/>
      <c r="F6" s="256"/>
      <c r="G6" s="256"/>
      <c r="H6" s="256"/>
      <c r="I6" s="257"/>
    </row>
    <row r="7" spans="1:9" s="65" customFormat="1" ht="15.75" customHeight="1">
      <c r="A7" s="256" t="s">
        <v>788</v>
      </c>
      <c r="B7" s="256"/>
      <c r="C7" s="256"/>
      <c r="D7" s="256"/>
      <c r="E7" s="256"/>
      <c r="F7" s="256"/>
      <c r="G7" s="256"/>
      <c r="H7" s="256"/>
      <c r="I7" s="257"/>
    </row>
    <row r="8" spans="1:9" s="65" customFormat="1" ht="15.75" customHeight="1">
      <c r="A8" s="606" t="s">
        <v>561</v>
      </c>
      <c r="B8" s="606"/>
      <c r="C8" s="606"/>
      <c r="D8" s="606"/>
      <c r="E8" s="606"/>
      <c r="F8" s="606"/>
      <c r="G8" s="606"/>
      <c r="H8" s="606"/>
      <c r="I8" s="607"/>
    </row>
    <row r="9" spans="1:9" s="65" customFormat="1" ht="15.75" customHeight="1">
      <c r="A9" s="606" t="s">
        <v>813</v>
      </c>
      <c r="B9" s="606"/>
      <c r="C9" s="606"/>
      <c r="D9" s="606"/>
      <c r="E9" s="606"/>
      <c r="F9" s="606"/>
      <c r="G9" s="606"/>
      <c r="H9" s="606"/>
      <c r="I9" s="607"/>
    </row>
    <row r="10" spans="1:9" s="65" customFormat="1" ht="15.75" customHeight="1">
      <c r="A10" s="620" t="s">
        <v>558</v>
      </c>
      <c r="B10" s="620"/>
      <c r="C10" s="620"/>
      <c r="D10" s="620"/>
      <c r="E10" s="620"/>
      <c r="F10" s="620"/>
      <c r="G10" s="620"/>
      <c r="H10" s="620"/>
      <c r="I10" s="621"/>
    </row>
    <row r="11" spans="1:9" s="65" customFormat="1" ht="15.75" customHeight="1">
      <c r="A11" s="620" t="s">
        <v>904</v>
      </c>
      <c r="B11" s="620"/>
      <c r="C11" s="620"/>
      <c r="D11" s="620"/>
      <c r="E11" s="620"/>
      <c r="F11" s="620"/>
      <c r="G11" s="620"/>
      <c r="H11" s="620"/>
      <c r="I11" s="621"/>
    </row>
    <row r="12" spans="1:9" s="65" customFormat="1" ht="15.75" customHeight="1">
      <c r="A12" s="606" t="s">
        <v>905</v>
      </c>
      <c r="B12" s="606"/>
      <c r="C12" s="606"/>
      <c r="D12" s="606"/>
      <c r="E12" s="606"/>
      <c r="F12" s="606"/>
      <c r="G12" s="606"/>
      <c r="H12" s="606"/>
    </row>
    <row r="13" spans="1:9" s="65" customFormat="1" ht="15.75" customHeight="1">
      <c r="A13" s="256" t="s">
        <v>462</v>
      </c>
      <c r="B13" s="256"/>
      <c r="C13" s="256"/>
      <c r="D13" s="256"/>
      <c r="E13" s="256"/>
      <c r="F13" s="256"/>
      <c r="G13" s="256"/>
      <c r="H13" s="256"/>
    </row>
    <row r="14" spans="1:9" s="65" customFormat="1" ht="15.75" customHeight="1">
      <c r="A14" s="606" t="s">
        <v>559</v>
      </c>
      <c r="B14" s="606"/>
      <c r="C14" s="606"/>
      <c r="D14" s="606"/>
      <c r="E14" s="606"/>
      <c r="F14" s="606"/>
      <c r="G14" s="606"/>
      <c r="H14" s="606"/>
    </row>
    <row r="15" spans="1:9" s="65" customFormat="1" ht="15.75" customHeight="1">
      <c r="A15" s="310" t="s">
        <v>896</v>
      </c>
      <c r="B15" s="310"/>
      <c r="C15" s="310"/>
      <c r="D15" s="310"/>
      <c r="E15" s="310"/>
      <c r="F15" s="310"/>
      <c r="G15" s="310"/>
      <c r="H15" s="310"/>
    </row>
    <row r="16" spans="1:9" s="65" customFormat="1" ht="15.75" customHeight="1">
      <c r="A16" s="256" t="s">
        <v>881</v>
      </c>
      <c r="B16" s="256"/>
      <c r="C16" s="256"/>
      <c r="D16" s="256"/>
      <c r="E16" s="256"/>
      <c r="F16" s="256"/>
      <c r="G16" s="256"/>
      <c r="H16" s="256"/>
    </row>
    <row r="17" spans="1:9" s="65" customFormat="1" ht="15.75" customHeight="1">
      <c r="A17" s="256" t="s">
        <v>882</v>
      </c>
      <c r="B17" s="256"/>
      <c r="C17" s="256"/>
      <c r="D17" s="256"/>
      <c r="E17" s="256"/>
      <c r="F17" s="256"/>
      <c r="G17" s="256"/>
      <c r="H17" s="256"/>
    </row>
    <row r="18" spans="1:9" s="65" customFormat="1" ht="15.75" customHeight="1">
      <c r="A18" s="256" t="s">
        <v>899</v>
      </c>
      <c r="B18" s="256"/>
      <c r="C18" s="256"/>
      <c r="D18" s="256"/>
      <c r="E18" s="256"/>
      <c r="F18" s="256"/>
      <c r="G18" s="256"/>
      <c r="H18" s="256"/>
    </row>
    <row r="19" spans="1:9" s="65" customFormat="1" ht="15.75" customHeight="1">
      <c r="A19" s="256" t="s">
        <v>900</v>
      </c>
      <c r="B19" s="256"/>
      <c r="C19" s="256"/>
      <c r="D19" s="256"/>
      <c r="E19" s="256"/>
      <c r="F19" s="256"/>
      <c r="G19" s="256"/>
      <c r="H19" s="256"/>
    </row>
    <row r="20" spans="1:9" s="65" customFormat="1" ht="15.75" customHeight="1">
      <c r="A20" s="256" t="s">
        <v>659</v>
      </c>
      <c r="B20" s="256"/>
      <c r="C20" s="256"/>
      <c r="D20" s="256"/>
      <c r="E20" s="256"/>
      <c r="F20" s="256"/>
      <c r="G20" s="256"/>
      <c r="H20" s="256"/>
    </row>
    <row r="21" spans="1:9" s="65" customFormat="1" ht="15.75" customHeight="1">
      <c r="A21" s="606" t="s">
        <v>897</v>
      </c>
      <c r="B21" s="606"/>
      <c r="C21" s="606"/>
      <c r="D21" s="606"/>
      <c r="E21" s="606"/>
      <c r="F21" s="606"/>
      <c r="G21" s="606"/>
      <c r="H21" s="606"/>
    </row>
    <row r="22" spans="1:9" s="65" customFormat="1" ht="15.75" customHeight="1">
      <c r="A22" s="620" t="s">
        <v>901</v>
      </c>
      <c r="B22" s="621"/>
      <c r="C22" s="621"/>
      <c r="D22" s="621"/>
      <c r="E22" s="621"/>
      <c r="F22" s="621"/>
      <c r="G22" s="621"/>
      <c r="H22" s="621"/>
      <c r="I22" s="621"/>
    </row>
    <row r="23" spans="1:9" s="65" customFormat="1">
      <c r="A23" s="67" t="s">
        <v>59</v>
      </c>
      <c r="C23" s="228" t="s">
        <v>898</v>
      </c>
      <c r="D23" s="229"/>
      <c r="E23" s="507"/>
      <c r="F23" s="505"/>
      <c r="G23" s="622"/>
      <c r="H23" s="607"/>
      <c r="I23" s="607"/>
    </row>
    <row r="24" spans="1:9" s="65" customFormat="1">
      <c r="A24" s="606"/>
      <c r="B24" s="624"/>
      <c r="C24" s="625" t="s">
        <v>58</v>
      </c>
      <c r="D24" s="626"/>
      <c r="E24" s="504"/>
      <c r="F24" s="506"/>
      <c r="G24" s="622"/>
      <c r="H24" s="607"/>
      <c r="I24" s="607"/>
    </row>
    <row r="25" spans="1:9" s="65" customFormat="1" ht="6.75" customHeight="1">
      <c r="A25" s="606"/>
      <c r="B25" s="607"/>
      <c r="C25" s="607"/>
      <c r="D25" s="607"/>
      <c r="E25" s="607"/>
      <c r="F25" s="607"/>
      <c r="G25" s="607"/>
      <c r="H25" s="607"/>
      <c r="I25" s="607"/>
    </row>
    <row r="26" spans="1:9" s="65" customFormat="1">
      <c r="A26" s="627" t="s">
        <v>902</v>
      </c>
      <c r="B26" s="627"/>
      <c r="C26" s="627"/>
      <c r="D26" s="627"/>
      <c r="E26" s="627"/>
      <c r="F26" s="627"/>
      <c r="G26" s="627"/>
      <c r="H26" s="627"/>
      <c r="I26" s="627"/>
    </row>
    <row r="27" spans="1:9" s="65" customFormat="1">
      <c r="A27" s="67"/>
      <c r="B27" s="230" t="s">
        <v>60</v>
      </c>
      <c r="C27" s="231" t="s">
        <v>131</v>
      </c>
      <c r="D27" s="232" t="s">
        <v>60</v>
      </c>
      <c r="E27" s="231" t="s">
        <v>131</v>
      </c>
      <c r="F27" s="232" t="s">
        <v>60</v>
      </c>
      <c r="G27" s="231" t="s">
        <v>131</v>
      </c>
      <c r="H27" s="232" t="s">
        <v>60</v>
      </c>
      <c r="I27" s="230" t="s">
        <v>131</v>
      </c>
    </row>
    <row r="28" spans="1:9" s="65" customFormat="1">
      <c r="A28" s="67"/>
      <c r="B28" s="233" t="s">
        <v>42</v>
      </c>
      <c r="C28" s="234" t="s">
        <v>61</v>
      </c>
      <c r="D28" s="235" t="s">
        <v>7</v>
      </c>
      <c r="E28" s="236" t="s">
        <v>80</v>
      </c>
      <c r="F28" s="235" t="s">
        <v>14</v>
      </c>
      <c r="G28" s="236" t="s">
        <v>88</v>
      </c>
      <c r="H28" s="235" t="s">
        <v>28</v>
      </c>
      <c r="I28" s="237" t="s">
        <v>102</v>
      </c>
    </row>
    <row r="29" spans="1:9" s="65" customFormat="1">
      <c r="A29" s="67"/>
      <c r="B29" s="233" t="s">
        <v>43</v>
      </c>
      <c r="C29" s="234" t="s">
        <v>62</v>
      </c>
      <c r="D29" s="235" t="s">
        <v>161</v>
      </c>
      <c r="E29" s="236" t="s">
        <v>75</v>
      </c>
      <c r="F29" s="235" t="s">
        <v>15</v>
      </c>
      <c r="G29" s="236" t="s">
        <v>89</v>
      </c>
      <c r="H29" s="235" t="s">
        <v>29</v>
      </c>
      <c r="I29" s="237" t="s">
        <v>103</v>
      </c>
    </row>
    <row r="30" spans="1:9" s="65" customFormat="1">
      <c r="A30" s="67"/>
      <c r="B30" s="233" t="s">
        <v>44</v>
      </c>
      <c r="C30" s="234" t="s">
        <v>63</v>
      </c>
      <c r="D30" s="238" t="s">
        <v>162</v>
      </c>
      <c r="E30" s="236" t="s">
        <v>76</v>
      </c>
      <c r="F30" s="235" t="s">
        <v>16</v>
      </c>
      <c r="G30" s="236" t="s">
        <v>90</v>
      </c>
      <c r="H30" s="235" t="s">
        <v>30</v>
      </c>
      <c r="I30" s="237" t="s">
        <v>104</v>
      </c>
    </row>
    <row r="31" spans="1:9" s="65" customFormat="1">
      <c r="A31" s="67"/>
      <c r="B31" s="233" t="s">
        <v>45</v>
      </c>
      <c r="C31" s="234" t="s">
        <v>64</v>
      </c>
      <c r="D31" s="235" t="s">
        <v>163</v>
      </c>
      <c r="E31" s="236" t="s">
        <v>77</v>
      </c>
      <c r="F31" s="235" t="s">
        <v>17</v>
      </c>
      <c r="G31" s="236" t="s">
        <v>91</v>
      </c>
      <c r="H31" s="235" t="s">
        <v>31</v>
      </c>
      <c r="I31" s="237" t="s">
        <v>105</v>
      </c>
    </row>
    <row r="32" spans="1:9" s="65" customFormat="1">
      <c r="A32" s="67"/>
      <c r="B32" s="233" t="s">
        <v>46</v>
      </c>
      <c r="C32" s="234" t="s">
        <v>65</v>
      </c>
      <c r="D32" s="235" t="s">
        <v>164</v>
      </c>
      <c r="E32" s="236" t="s">
        <v>78</v>
      </c>
      <c r="F32" s="235" t="s">
        <v>18</v>
      </c>
      <c r="G32" s="236" t="s">
        <v>92</v>
      </c>
      <c r="H32" s="235" t="s">
        <v>32</v>
      </c>
      <c r="I32" s="237" t="s">
        <v>106</v>
      </c>
    </row>
    <row r="33" spans="1:9" s="65" customFormat="1">
      <c r="A33" s="67"/>
      <c r="B33" s="233" t="s">
        <v>47</v>
      </c>
      <c r="C33" s="234" t="s">
        <v>66</v>
      </c>
      <c r="D33" s="238" t="s">
        <v>8</v>
      </c>
      <c r="E33" s="236" t="s">
        <v>79</v>
      </c>
      <c r="F33" s="235" t="s">
        <v>19</v>
      </c>
      <c r="G33" s="236" t="s">
        <v>93</v>
      </c>
      <c r="H33" s="235" t="s">
        <v>33</v>
      </c>
      <c r="I33" s="237" t="s">
        <v>107</v>
      </c>
    </row>
    <row r="34" spans="1:9" s="65" customFormat="1">
      <c r="A34" s="67"/>
      <c r="B34" s="233" t="s">
        <v>48</v>
      </c>
      <c r="C34" s="234" t="s">
        <v>67</v>
      </c>
      <c r="D34" s="235" t="s">
        <v>4</v>
      </c>
      <c r="E34" s="236" t="s">
        <v>81</v>
      </c>
      <c r="F34" s="235" t="s">
        <v>20</v>
      </c>
      <c r="G34" s="236" t="s">
        <v>94</v>
      </c>
      <c r="H34" s="235" t="s">
        <v>34</v>
      </c>
      <c r="I34" s="237" t="s">
        <v>108</v>
      </c>
    </row>
    <row r="35" spans="1:9" s="65" customFormat="1">
      <c r="A35" s="67"/>
      <c r="B35" s="233" t="s">
        <v>49</v>
      </c>
      <c r="C35" s="234" t="s">
        <v>68</v>
      </c>
      <c r="D35" s="235" t="s">
        <v>5</v>
      </c>
      <c r="E35" s="236" t="s">
        <v>82</v>
      </c>
      <c r="F35" s="235" t="s">
        <v>21</v>
      </c>
      <c r="G35" s="236" t="s">
        <v>95</v>
      </c>
      <c r="H35" s="235" t="s">
        <v>35</v>
      </c>
      <c r="I35" s="237" t="s">
        <v>109</v>
      </c>
    </row>
    <row r="36" spans="1:9" s="65" customFormat="1">
      <c r="A36" s="67"/>
      <c r="B36" s="233" t="s">
        <v>50</v>
      </c>
      <c r="C36" s="234" t="s">
        <v>69</v>
      </c>
      <c r="D36" s="238" t="s">
        <v>9</v>
      </c>
      <c r="E36" s="236" t="s">
        <v>83</v>
      </c>
      <c r="F36" s="235" t="s">
        <v>22</v>
      </c>
      <c r="G36" s="236" t="s">
        <v>96</v>
      </c>
      <c r="H36" s="235" t="s">
        <v>36</v>
      </c>
      <c r="I36" s="237" t="s">
        <v>110</v>
      </c>
    </row>
    <row r="37" spans="1:9" s="65" customFormat="1">
      <c r="A37" s="67"/>
      <c r="B37" s="233" t="s">
        <v>51</v>
      </c>
      <c r="C37" s="234" t="s">
        <v>70</v>
      </c>
      <c r="D37" s="235" t="s">
        <v>10</v>
      </c>
      <c r="E37" s="236" t="s">
        <v>84</v>
      </c>
      <c r="F37" s="235" t="s">
        <v>23</v>
      </c>
      <c r="G37" s="236" t="s">
        <v>97</v>
      </c>
      <c r="H37" s="235" t="s">
        <v>37</v>
      </c>
      <c r="I37" s="237" t="s">
        <v>111</v>
      </c>
    </row>
    <row r="38" spans="1:9" s="65" customFormat="1">
      <c r="A38" s="67"/>
      <c r="B38" s="233" t="s">
        <v>52</v>
      </c>
      <c r="C38" s="234" t="s">
        <v>71</v>
      </c>
      <c r="D38" s="235" t="s">
        <v>6</v>
      </c>
      <c r="E38" s="236" t="s">
        <v>85</v>
      </c>
      <c r="F38" s="235" t="s">
        <v>24</v>
      </c>
      <c r="G38" s="236" t="s">
        <v>98</v>
      </c>
      <c r="H38" s="235" t="s">
        <v>38</v>
      </c>
      <c r="I38" s="237" t="s">
        <v>112</v>
      </c>
    </row>
    <row r="39" spans="1:9" s="65" customFormat="1">
      <c r="A39" s="67"/>
      <c r="B39" s="233" t="s">
        <v>53</v>
      </c>
      <c r="C39" s="234" t="s">
        <v>72</v>
      </c>
      <c r="D39" s="238" t="s">
        <v>11</v>
      </c>
      <c r="E39" s="236" t="s">
        <v>86</v>
      </c>
      <c r="F39" s="235" t="s">
        <v>25</v>
      </c>
      <c r="G39" s="236" t="s">
        <v>99</v>
      </c>
      <c r="H39" s="235" t="s">
        <v>39</v>
      </c>
      <c r="I39" s="237" t="s">
        <v>587</v>
      </c>
    </row>
    <row r="40" spans="1:9" s="65" customFormat="1">
      <c r="A40" s="67"/>
      <c r="B40" s="233" t="s">
        <v>54</v>
      </c>
      <c r="C40" s="234" t="s">
        <v>73</v>
      </c>
      <c r="D40" s="235" t="s">
        <v>12</v>
      </c>
      <c r="E40" s="236" t="s">
        <v>87</v>
      </c>
      <c r="F40" s="235" t="s">
        <v>26</v>
      </c>
      <c r="G40" s="236" t="s">
        <v>100</v>
      </c>
      <c r="H40" s="235" t="s">
        <v>40</v>
      </c>
      <c r="I40" s="237" t="s">
        <v>588</v>
      </c>
    </row>
    <row r="41" spans="1:9" s="65" customFormat="1">
      <c r="A41" s="67"/>
      <c r="B41" s="233" t="s">
        <v>55</v>
      </c>
      <c r="C41" s="234" t="s">
        <v>74</v>
      </c>
      <c r="D41" s="235" t="s">
        <v>13</v>
      </c>
      <c r="E41" s="236" t="s">
        <v>56</v>
      </c>
      <c r="F41" s="235" t="s">
        <v>27</v>
      </c>
      <c r="G41" s="236" t="s">
        <v>101</v>
      </c>
      <c r="H41" s="235" t="s">
        <v>41</v>
      </c>
      <c r="I41" s="237" t="s">
        <v>589</v>
      </c>
    </row>
    <row r="42" spans="1:9" s="65" customFormat="1" ht="3.75" customHeight="1">
      <c r="A42" s="606"/>
      <c r="B42" s="607"/>
      <c r="C42" s="607"/>
      <c r="D42" s="607"/>
      <c r="E42" s="607"/>
      <c r="F42" s="607"/>
      <c r="G42" s="607"/>
      <c r="H42" s="607"/>
      <c r="I42" s="607"/>
    </row>
    <row r="43" spans="1:9" s="65" customFormat="1">
      <c r="A43" s="623" t="s">
        <v>907</v>
      </c>
      <c r="B43" s="607"/>
      <c r="C43" s="607"/>
      <c r="D43" s="607"/>
      <c r="E43" s="607"/>
      <c r="F43" s="607"/>
      <c r="G43" s="607"/>
      <c r="H43" s="607"/>
      <c r="I43" s="607"/>
    </row>
    <row r="44" spans="1:9" s="65" customFormat="1">
      <c r="A44" s="606" t="s">
        <v>903</v>
      </c>
      <c r="B44" s="606"/>
      <c r="C44" s="606"/>
      <c r="D44" s="606"/>
      <c r="E44" s="606"/>
      <c r="F44" s="606"/>
      <c r="G44" s="606"/>
      <c r="H44" s="606"/>
      <c r="I44" s="607"/>
    </row>
    <row r="45" spans="1:9" s="65" customFormat="1">
      <c r="A45" s="605" t="s">
        <v>929</v>
      </c>
      <c r="B45" s="605"/>
      <c r="C45" s="605"/>
      <c r="D45" s="605"/>
      <c r="E45" s="605"/>
      <c r="F45" s="605"/>
      <c r="G45" s="605"/>
      <c r="H45" s="605"/>
      <c r="I45" s="605"/>
    </row>
    <row r="46" spans="1:9" s="65" customFormat="1">
      <c r="A46" s="606" t="s">
        <v>113</v>
      </c>
      <c r="B46" s="606"/>
      <c r="C46" s="606"/>
      <c r="D46" s="606"/>
      <c r="E46" s="606"/>
      <c r="F46" s="606"/>
      <c r="G46" s="606"/>
      <c r="H46" s="606"/>
      <c r="I46" s="607"/>
    </row>
    <row r="47" spans="1:9" s="65" customFormat="1" ht="31.5" customHeight="1">
      <c r="A47" s="608" t="s">
        <v>908</v>
      </c>
      <c r="B47" s="609"/>
      <c r="C47" s="609"/>
      <c r="D47" s="609"/>
      <c r="E47" s="609"/>
      <c r="F47" s="609"/>
      <c r="G47" s="609"/>
      <c r="H47" s="609"/>
      <c r="I47" s="609"/>
    </row>
    <row r="48" spans="1:9" s="65" customFormat="1" ht="13.5" customHeight="1" thickBot="1">
      <c r="A48" s="508"/>
      <c r="B48" s="509" t="s">
        <v>927</v>
      </c>
      <c r="C48" s="498"/>
      <c r="D48" s="498"/>
      <c r="E48" s="498"/>
      <c r="F48" s="498"/>
      <c r="G48" s="498"/>
      <c r="H48" s="498"/>
      <c r="I48" s="498"/>
    </row>
    <row r="49" spans="1:11" s="65" customFormat="1" ht="18.75" customHeight="1">
      <c r="A49" s="508"/>
      <c r="B49" s="611" t="s">
        <v>891</v>
      </c>
      <c r="C49" s="612"/>
      <c r="D49" s="612"/>
      <c r="E49" s="612"/>
      <c r="F49" s="612"/>
      <c r="G49" s="612"/>
      <c r="H49" s="612"/>
      <c r="I49" s="613"/>
    </row>
    <row r="50" spans="1:11" s="65" customFormat="1" ht="18.75" customHeight="1">
      <c r="A50" s="508"/>
      <c r="B50" s="614" t="s">
        <v>831</v>
      </c>
      <c r="C50" s="615"/>
      <c r="D50" s="480" t="s">
        <v>828</v>
      </c>
      <c r="E50" s="481"/>
      <c r="F50" s="481"/>
      <c r="G50" s="19"/>
      <c r="H50" s="244"/>
      <c r="I50" s="482"/>
    </row>
    <row r="51" spans="1:11" s="65" customFormat="1" ht="15" customHeight="1">
      <c r="A51" s="508"/>
      <c r="B51" s="616" t="s">
        <v>832</v>
      </c>
      <c r="C51" s="617"/>
      <c r="D51" s="524" t="s">
        <v>827</v>
      </c>
      <c r="E51" s="525"/>
      <c r="F51" s="525"/>
      <c r="G51" s="43"/>
      <c r="H51" s="38"/>
      <c r="I51" s="526"/>
    </row>
    <row r="52" spans="1:11" s="65" customFormat="1" ht="15" customHeight="1" thickBot="1">
      <c r="A52" s="508"/>
      <c r="B52" s="618"/>
      <c r="C52" s="619"/>
      <c r="D52" s="527"/>
      <c r="E52" s="527" t="s">
        <v>944</v>
      </c>
      <c r="F52" s="527"/>
      <c r="G52" s="528"/>
      <c r="H52" s="529"/>
      <c r="I52" s="530"/>
    </row>
    <row r="53" spans="1:11" s="65" customFormat="1">
      <c r="A53" s="606" t="s">
        <v>178</v>
      </c>
      <c r="B53" s="606"/>
      <c r="C53" s="606"/>
      <c r="D53" s="606"/>
      <c r="E53" s="606"/>
      <c r="F53" s="606"/>
      <c r="G53" s="606"/>
      <c r="H53" s="606"/>
      <c r="I53" s="606"/>
    </row>
    <row r="54" spans="1:11" s="65" customFormat="1">
      <c r="A54" s="610" t="s">
        <v>729</v>
      </c>
      <c r="B54" s="610"/>
      <c r="C54" s="610"/>
      <c r="D54" s="610"/>
      <c r="E54" s="610"/>
      <c r="F54" s="610"/>
      <c r="G54" s="610"/>
      <c r="H54" s="610"/>
      <c r="I54" s="610"/>
    </row>
    <row r="55" spans="1:11" s="65" customFormat="1">
      <c r="A55" s="610" t="s">
        <v>906</v>
      </c>
      <c r="B55" s="610"/>
      <c r="C55" s="610"/>
      <c r="D55" s="610"/>
      <c r="E55" s="610"/>
      <c r="F55" s="610"/>
      <c r="G55" s="610"/>
      <c r="H55" s="610"/>
      <c r="I55" s="610"/>
    </row>
    <row r="56" spans="1:11" s="65" customFormat="1">
      <c r="A56" s="239" t="s">
        <v>463</v>
      </c>
    </row>
    <row r="57" spans="1:11" s="67" customFormat="1" ht="12">
      <c r="A57" s="67" t="s">
        <v>789</v>
      </c>
    </row>
    <row r="58" spans="1:11" s="67" customFormat="1" ht="12">
      <c r="A58" s="66"/>
      <c r="B58" s="66"/>
      <c r="C58" s="66"/>
      <c r="D58" s="66"/>
      <c r="E58" s="66"/>
      <c r="F58" s="66"/>
      <c r="G58" s="66"/>
      <c r="H58" s="66"/>
      <c r="I58" s="66"/>
      <c r="J58" s="66"/>
      <c r="K58" s="66"/>
    </row>
    <row r="59" spans="1:11" s="67" customFormat="1" ht="12">
      <c r="A59" s="66"/>
      <c r="B59" s="66"/>
      <c r="C59" s="66"/>
      <c r="D59" s="66"/>
      <c r="E59" s="66"/>
      <c r="F59" s="66"/>
      <c r="G59" s="66"/>
      <c r="H59" s="66"/>
      <c r="I59" s="66"/>
      <c r="J59" s="66"/>
      <c r="K59" s="66"/>
    </row>
    <row r="60" spans="1:11" s="67" customFormat="1" ht="12">
      <c r="A60" s="66"/>
      <c r="B60" s="66"/>
      <c r="C60" s="66"/>
      <c r="D60" s="66"/>
      <c r="E60" s="66"/>
      <c r="F60" s="66"/>
      <c r="G60" s="66"/>
      <c r="H60" s="66"/>
      <c r="I60" s="66"/>
      <c r="J60" s="66"/>
      <c r="K60" s="66"/>
    </row>
    <row r="61" spans="1:11" s="65" customFormat="1">
      <c r="A61" s="64"/>
      <c r="B61" s="64"/>
      <c r="C61" s="64"/>
      <c r="D61" s="64"/>
      <c r="E61" s="64"/>
      <c r="F61" s="64"/>
      <c r="G61" s="64"/>
      <c r="H61" s="64"/>
      <c r="I61" s="64"/>
      <c r="J61" s="64"/>
      <c r="K61" s="64"/>
    </row>
    <row r="62" spans="1:11" s="65" customFormat="1">
      <c r="A62" s="64"/>
      <c r="B62" s="64"/>
      <c r="C62" s="64"/>
      <c r="D62" s="64"/>
      <c r="E62" s="64"/>
      <c r="F62" s="64"/>
      <c r="G62" s="64"/>
      <c r="H62" s="64"/>
      <c r="I62" s="64"/>
      <c r="J62" s="64"/>
      <c r="K62" s="64"/>
    </row>
    <row r="63" spans="1:11" s="65" customFormat="1">
      <c r="A63" s="64"/>
      <c r="B63" s="64"/>
      <c r="C63" s="64"/>
      <c r="D63" s="64"/>
      <c r="E63" s="64"/>
      <c r="F63" s="64"/>
      <c r="G63" s="64"/>
      <c r="H63" s="64"/>
      <c r="I63" s="64"/>
      <c r="J63" s="64"/>
      <c r="K63" s="64"/>
    </row>
    <row r="64" spans="1:11" s="65" customFormat="1">
      <c r="A64" s="64"/>
      <c r="B64" s="64"/>
      <c r="C64" s="64"/>
      <c r="D64" s="64"/>
      <c r="E64" s="64"/>
      <c r="F64" s="64"/>
      <c r="G64" s="64"/>
      <c r="H64" s="64"/>
      <c r="I64" s="64"/>
      <c r="J64" s="64"/>
      <c r="K64" s="64"/>
    </row>
    <row r="65" spans="1:11" s="65" customFormat="1">
      <c r="A65" s="64"/>
      <c r="B65" s="64"/>
      <c r="C65" s="64"/>
      <c r="D65" s="64"/>
      <c r="E65" s="64"/>
      <c r="F65" s="64"/>
      <c r="G65" s="64"/>
      <c r="H65" s="64"/>
      <c r="I65" s="64"/>
      <c r="J65" s="64"/>
      <c r="K65" s="64"/>
    </row>
    <row r="66" spans="1:11" s="65" customFormat="1">
      <c r="A66" s="64"/>
      <c r="B66" s="64"/>
      <c r="C66" s="64"/>
      <c r="D66" s="64"/>
      <c r="E66" s="64"/>
      <c r="F66" s="64"/>
      <c r="G66" s="64"/>
      <c r="H66" s="64"/>
      <c r="I66" s="64"/>
      <c r="J66" s="64"/>
      <c r="K66" s="64"/>
    </row>
    <row r="67" spans="1:11" s="65" customFormat="1">
      <c r="A67" s="64"/>
      <c r="B67" s="64"/>
      <c r="C67" s="64"/>
      <c r="D67" s="64"/>
      <c r="E67" s="64"/>
      <c r="F67" s="64"/>
      <c r="G67" s="64"/>
      <c r="H67" s="64"/>
      <c r="I67" s="64"/>
      <c r="J67" s="64"/>
      <c r="K67" s="64"/>
    </row>
    <row r="68" spans="1:11" s="65" customFormat="1">
      <c r="A68" s="64"/>
      <c r="B68" s="64"/>
      <c r="C68" s="64"/>
      <c r="D68" s="64"/>
      <c r="E68" s="64"/>
      <c r="F68" s="64"/>
      <c r="G68" s="64"/>
      <c r="H68" s="64"/>
      <c r="I68" s="64"/>
      <c r="J68" s="64"/>
      <c r="K68" s="64"/>
    </row>
    <row r="69" spans="1:11" s="65" customFormat="1">
      <c r="A69" s="64"/>
      <c r="B69" s="64"/>
      <c r="C69" s="64"/>
      <c r="D69" s="64"/>
      <c r="E69" s="64"/>
      <c r="F69" s="64"/>
      <c r="G69" s="64"/>
      <c r="H69" s="64"/>
      <c r="I69" s="64"/>
      <c r="J69" s="64"/>
      <c r="K69" s="64"/>
    </row>
    <row r="70" spans="1:11" s="65" customFormat="1">
      <c r="A70" s="64"/>
      <c r="B70" s="64"/>
      <c r="C70" s="64"/>
      <c r="D70" s="64"/>
      <c r="E70" s="64"/>
      <c r="F70" s="64"/>
      <c r="G70" s="64"/>
      <c r="H70" s="64"/>
      <c r="I70" s="64"/>
      <c r="J70" s="64"/>
      <c r="K70" s="64"/>
    </row>
    <row r="71" spans="1:11" s="65" customFormat="1">
      <c r="A71" s="64"/>
      <c r="B71" s="64"/>
      <c r="C71" s="64"/>
      <c r="D71" s="64"/>
      <c r="E71" s="64"/>
      <c r="F71" s="64"/>
      <c r="G71" s="64"/>
      <c r="H71" s="64"/>
      <c r="I71" s="64"/>
      <c r="J71" s="64"/>
      <c r="K71" s="64"/>
    </row>
    <row r="72" spans="1:11" s="65" customFormat="1">
      <c r="A72" s="64"/>
      <c r="B72" s="64"/>
      <c r="C72" s="64"/>
      <c r="D72" s="64"/>
      <c r="E72" s="64"/>
      <c r="F72" s="64"/>
      <c r="G72" s="64"/>
      <c r="H72" s="64"/>
      <c r="I72" s="64"/>
      <c r="J72" s="64"/>
      <c r="K72" s="64"/>
    </row>
    <row r="73" spans="1:11" s="65" customFormat="1">
      <c r="A73" s="64"/>
      <c r="B73" s="64"/>
      <c r="C73" s="64"/>
      <c r="D73" s="64"/>
      <c r="E73" s="64"/>
      <c r="F73" s="64"/>
      <c r="G73" s="64"/>
      <c r="H73" s="64"/>
      <c r="I73" s="64"/>
      <c r="J73" s="64"/>
      <c r="K73" s="64"/>
    </row>
  </sheetData>
  <sheetProtection password="DA3F" sheet="1" objects="1" scenarios="1" selectLockedCells="1" selectUnlockedCells="1"/>
  <mergeCells count="31">
    <mergeCell ref="A5:I5"/>
    <mergeCell ref="A1:I1"/>
    <mergeCell ref="A2:H2"/>
    <mergeCell ref="A3:I3"/>
    <mergeCell ref="A4:I4"/>
    <mergeCell ref="G23:I23"/>
    <mergeCell ref="A21:H21"/>
    <mergeCell ref="A22:I22"/>
    <mergeCell ref="A43:I43"/>
    <mergeCell ref="A24:B24"/>
    <mergeCell ref="G24:I24"/>
    <mergeCell ref="A25:I25"/>
    <mergeCell ref="C24:D24"/>
    <mergeCell ref="A42:I42"/>
    <mergeCell ref="A26:I26"/>
    <mergeCell ref="A12:H12"/>
    <mergeCell ref="A14:H14"/>
    <mergeCell ref="A8:I8"/>
    <mergeCell ref="A9:I9"/>
    <mergeCell ref="A10:I10"/>
    <mergeCell ref="A11:I11"/>
    <mergeCell ref="A45:I45"/>
    <mergeCell ref="A46:I46"/>
    <mergeCell ref="A47:I47"/>
    <mergeCell ref="A44:I44"/>
    <mergeCell ref="A55:I55"/>
    <mergeCell ref="A54:I54"/>
    <mergeCell ref="A53:I53"/>
    <mergeCell ref="B49:I49"/>
    <mergeCell ref="B50:C50"/>
    <mergeCell ref="B51:C52"/>
  </mergeCells>
  <phoneticPr fontId="3"/>
  <printOptions horizontalCentered="1"/>
  <pageMargins left="0.39370078740157483" right="0.19685039370078741" top="0.78740157480314965" bottom="0.39370078740157483" header="0.51181102362204722" footer="0.51181102362204722"/>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113"/>
  <sheetViews>
    <sheetView showGridLines="0" view="pageBreakPreview" zoomScaleNormal="100" zoomScaleSheetLayoutView="100" workbookViewId="0">
      <selection activeCell="G6" sqref="G6:J7"/>
    </sheetView>
  </sheetViews>
  <sheetFormatPr defaultRowHeight="13.5"/>
  <cols>
    <col min="1" max="1" width="3.625" style="5" customWidth="1"/>
    <col min="2" max="2" width="3.125" style="5" customWidth="1"/>
    <col min="3" max="7" width="4.375" style="5" customWidth="1"/>
    <col min="8" max="10" width="2.75" style="5" customWidth="1"/>
    <col min="11" max="11" width="4.625" style="5" customWidth="1"/>
    <col min="12" max="28" width="3.875" style="5" customWidth="1"/>
    <col min="29" max="30" width="3.125" style="5" customWidth="1"/>
    <col min="31" max="31" width="7.75" style="58" customWidth="1"/>
    <col min="32" max="32" width="2.875" style="58" customWidth="1"/>
    <col min="33" max="33" width="8.25" style="58" customWidth="1"/>
    <col min="34" max="16384" width="9" style="58"/>
  </cols>
  <sheetData>
    <row r="1" spans="1:33" ht="19.5" customHeight="1">
      <c r="A1" s="33"/>
      <c r="B1" s="1412" t="s">
        <v>868</v>
      </c>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33"/>
      <c r="AB1" s="33"/>
      <c r="AC1" s="33"/>
    </row>
    <row r="2" spans="1:33" ht="12.75" customHeight="1">
      <c r="A2" s="33"/>
      <c r="B2" s="33"/>
      <c r="C2" s="33"/>
      <c r="D2" s="33"/>
      <c r="E2" s="33"/>
      <c r="F2" s="33"/>
      <c r="G2" s="33"/>
      <c r="H2" s="33"/>
      <c r="I2" s="33"/>
      <c r="J2" s="33"/>
      <c r="K2" s="33"/>
      <c r="L2" s="33"/>
      <c r="M2" s="33"/>
      <c r="N2" s="33"/>
      <c r="O2" s="33"/>
      <c r="P2" s="33"/>
      <c r="Q2" s="33"/>
      <c r="R2" s="33"/>
      <c r="S2" s="33"/>
      <c r="T2" s="33"/>
      <c r="U2" s="33"/>
      <c r="V2" s="33"/>
      <c r="W2" s="33"/>
      <c r="X2" s="33"/>
      <c r="Y2" s="33"/>
    </row>
    <row r="3" spans="1:33" ht="21" customHeight="1">
      <c r="V3" s="49"/>
      <c r="W3" s="50"/>
      <c r="X3" s="1049">
        <v>14</v>
      </c>
      <c r="Y3" s="1050"/>
      <c r="Z3" s="1049" t="s">
        <v>374</v>
      </c>
      <c r="AA3" s="1050"/>
      <c r="AB3" s="1050"/>
      <c r="AC3" s="1050"/>
      <c r="AD3" s="1051"/>
      <c r="AE3" s="43"/>
    </row>
    <row r="4" spans="1:33" s="197" customFormat="1" ht="14.25" customHeight="1">
      <c r="A4" s="1074"/>
      <c r="B4" s="1675" t="s">
        <v>709</v>
      </c>
      <c r="C4" s="914"/>
      <c r="D4" s="914"/>
      <c r="E4" s="900"/>
      <c r="F4" s="1086" t="s">
        <v>295</v>
      </c>
      <c r="G4" s="913" t="s">
        <v>188</v>
      </c>
      <c r="H4" s="914"/>
      <c r="I4" s="914"/>
      <c r="J4" s="900"/>
      <c r="K4" s="1173" t="s">
        <v>376</v>
      </c>
      <c r="L4" s="913" t="s">
        <v>772</v>
      </c>
      <c r="M4" s="914"/>
      <c r="N4" s="914"/>
      <c r="O4" s="914"/>
      <c r="P4" s="914"/>
      <c r="Q4" s="914"/>
      <c r="R4" s="914"/>
      <c r="S4" s="914"/>
      <c r="T4" s="900"/>
      <c r="U4" s="1067" t="s">
        <v>756</v>
      </c>
      <c r="V4" s="1068"/>
      <c r="W4" s="1068"/>
      <c r="X4" s="1068"/>
      <c r="Y4" s="1068"/>
      <c r="Z4" s="1068"/>
      <c r="AA4" s="1068"/>
      <c r="AB4" s="1068"/>
      <c r="AC4" s="1068"/>
      <c r="AD4" s="1069"/>
      <c r="AG4" s="197" t="s">
        <v>221</v>
      </c>
    </row>
    <row r="5" spans="1:33" s="75" customFormat="1" ht="14.25" customHeight="1" thickBot="1">
      <c r="A5" s="1734"/>
      <c r="B5" s="939"/>
      <c r="C5" s="940"/>
      <c r="D5" s="940"/>
      <c r="E5" s="941"/>
      <c r="F5" s="1193"/>
      <c r="G5" s="1891" t="s">
        <v>216</v>
      </c>
      <c r="H5" s="1892"/>
      <c r="I5" s="1892"/>
      <c r="J5" s="1893"/>
      <c r="K5" s="1905"/>
      <c r="L5" s="939"/>
      <c r="M5" s="940"/>
      <c r="N5" s="940"/>
      <c r="O5" s="940"/>
      <c r="P5" s="940"/>
      <c r="Q5" s="940"/>
      <c r="R5" s="940"/>
      <c r="S5" s="940"/>
      <c r="T5" s="941"/>
      <c r="U5" s="1065" t="s">
        <v>275</v>
      </c>
      <c r="V5" s="1066"/>
      <c r="W5" s="1066"/>
      <c r="X5" s="1066"/>
      <c r="Y5" s="1066"/>
      <c r="Z5" s="1066"/>
      <c r="AA5" s="1066"/>
      <c r="AB5" s="1066"/>
      <c r="AC5" s="1066"/>
      <c r="AD5" s="901"/>
      <c r="AG5" s="117">
        <v>43556</v>
      </c>
    </row>
    <row r="6" spans="1:33" s="75" customFormat="1" ht="18.75" customHeight="1" thickTop="1">
      <c r="A6" s="1736" t="s">
        <v>208</v>
      </c>
      <c r="B6" s="1897"/>
      <c r="C6" s="1898"/>
      <c r="D6" s="1898"/>
      <c r="E6" s="1899"/>
      <c r="F6" s="1439"/>
      <c r="G6" s="1197"/>
      <c r="H6" s="1198"/>
      <c r="I6" s="1198"/>
      <c r="J6" s="1199"/>
      <c r="K6" s="1906"/>
      <c r="L6" s="1203" t="s">
        <v>172</v>
      </c>
      <c r="M6" s="1594"/>
      <c r="N6" s="1369"/>
      <c r="O6" s="1369"/>
      <c r="P6" s="1369"/>
      <c r="Q6" s="1369"/>
      <c r="R6" s="1369"/>
      <c r="S6" s="1369"/>
      <c r="T6" s="1370"/>
      <c r="U6" s="969" t="s">
        <v>141</v>
      </c>
      <c r="V6" s="970"/>
      <c r="W6" s="1369"/>
      <c r="X6" s="1369"/>
      <c r="Y6" s="1369"/>
      <c r="Z6" s="1369"/>
      <c r="AA6" s="1369"/>
      <c r="AB6" s="1369"/>
      <c r="AC6" s="1369"/>
      <c r="AD6" s="1370"/>
    </row>
    <row r="7" spans="1:33" s="74" customFormat="1" ht="18.75" customHeight="1">
      <c r="A7" s="1737"/>
      <c r="B7" s="1189"/>
      <c r="C7" s="1190"/>
      <c r="D7" s="1190"/>
      <c r="E7" s="1191"/>
      <c r="F7" s="1440"/>
      <c r="G7" s="1894"/>
      <c r="H7" s="1895"/>
      <c r="I7" s="1895"/>
      <c r="J7" s="1896"/>
      <c r="K7" s="1907"/>
      <c r="L7" s="1205"/>
      <c r="M7" s="1595"/>
      <c r="N7" s="1531"/>
      <c r="O7" s="1531"/>
      <c r="P7" s="1531"/>
      <c r="Q7" s="1531"/>
      <c r="R7" s="1531"/>
      <c r="S7" s="1531"/>
      <c r="T7" s="1532"/>
      <c r="U7" s="1626"/>
      <c r="V7" s="1627"/>
      <c r="W7" s="1473"/>
      <c r="X7" s="1473"/>
      <c r="Y7" s="1473"/>
      <c r="Z7" s="1473"/>
      <c r="AA7" s="1473"/>
      <c r="AB7" s="1473"/>
      <c r="AC7" s="1473"/>
      <c r="AD7" s="1474"/>
    </row>
    <row r="8" spans="1:33" s="75" customFormat="1" ht="18.75" customHeight="1">
      <c r="A8" s="1738"/>
      <c r="B8" s="1183"/>
      <c r="C8" s="1184"/>
      <c r="D8" s="1184"/>
      <c r="E8" s="1185"/>
      <c r="F8" s="1106"/>
      <c r="G8" s="1889" t="str">
        <f>IF(G6="","",DATEDIF(G6,$AG$5,"Y"))</f>
        <v/>
      </c>
      <c r="H8" s="1890"/>
      <c r="I8" s="1890"/>
      <c r="J8" s="380" t="s">
        <v>3</v>
      </c>
      <c r="K8" s="1909"/>
      <c r="L8" s="1919" t="s">
        <v>265</v>
      </c>
      <c r="M8" s="1920"/>
      <c r="N8" s="1451"/>
      <c r="O8" s="1451"/>
      <c r="P8" s="1451"/>
      <c r="Q8" s="1451"/>
      <c r="R8" s="1451"/>
      <c r="S8" s="1451"/>
      <c r="T8" s="1452"/>
      <c r="U8" s="1346" t="s">
        <v>837</v>
      </c>
      <c r="V8" s="1347"/>
      <c r="W8" s="1045"/>
      <c r="X8" s="1045"/>
      <c r="Y8" s="1045"/>
      <c r="Z8" s="1045"/>
      <c r="AA8" s="1045"/>
      <c r="AB8" s="1045"/>
      <c r="AC8" s="1045"/>
      <c r="AD8" s="1046"/>
      <c r="AG8" s="75" t="str">
        <f>IF(G6="","",DATEDIF(G6,$AG$5,"Y"))</f>
        <v/>
      </c>
    </row>
    <row r="9" spans="1:33" s="75" customFormat="1" ht="18.75" customHeight="1">
      <c r="A9" s="35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row>
    <row r="10" spans="1:33" s="75" customFormat="1" ht="18.75" customHeight="1">
      <c r="A10" s="75" t="s">
        <v>381</v>
      </c>
      <c r="B10" s="219"/>
      <c r="C10" s="219"/>
      <c r="D10" s="219"/>
      <c r="E10" s="219"/>
      <c r="F10" s="219"/>
      <c r="G10" s="219"/>
      <c r="I10" s="219"/>
      <c r="J10" s="219" t="s">
        <v>773</v>
      </c>
      <c r="L10" s="219"/>
      <c r="M10" s="219"/>
      <c r="N10" s="219"/>
      <c r="O10" s="219"/>
      <c r="P10" s="219"/>
      <c r="Q10" s="219"/>
      <c r="R10" s="219"/>
      <c r="S10" s="219"/>
      <c r="T10" s="219"/>
      <c r="U10" s="219"/>
      <c r="V10" s="219"/>
      <c r="W10" s="219"/>
      <c r="X10" s="219"/>
      <c r="Y10" s="219"/>
      <c r="Z10" s="219"/>
      <c r="AA10" s="219"/>
      <c r="AB10" s="219"/>
      <c r="AC10" s="219"/>
    </row>
    <row r="11" spans="1:33" s="75" customFormat="1" ht="21" customHeight="1">
      <c r="A11" s="1074"/>
      <c r="B11" s="1675" t="s">
        <v>709</v>
      </c>
      <c r="C11" s="914"/>
      <c r="D11" s="914"/>
      <c r="E11" s="900"/>
      <c r="F11" s="1086" t="s">
        <v>295</v>
      </c>
      <c r="G11" s="913" t="s">
        <v>188</v>
      </c>
      <c r="H11" s="914"/>
      <c r="I11" s="914"/>
      <c r="J11" s="900"/>
      <c r="K11" s="1173" t="s">
        <v>376</v>
      </c>
      <c r="L11" s="1438" t="s">
        <v>845</v>
      </c>
      <c r="M11" s="706"/>
      <c r="N11" s="706"/>
      <c r="O11" s="706"/>
      <c r="P11" s="706"/>
      <c r="Q11" s="706"/>
      <c r="R11" s="706"/>
      <c r="S11" s="706"/>
      <c r="T11" s="707"/>
      <c r="U11" s="1067" t="s">
        <v>756</v>
      </c>
      <c r="V11" s="1068"/>
      <c r="W11" s="1068"/>
      <c r="X11" s="1068"/>
      <c r="Y11" s="1068"/>
      <c r="Z11" s="1068"/>
      <c r="AA11" s="1068"/>
      <c r="AB11" s="1068"/>
      <c r="AC11" s="1068"/>
      <c r="AD11" s="1069"/>
    </row>
    <row r="12" spans="1:33" s="60" customFormat="1" ht="21" customHeight="1" thickBot="1">
      <c r="A12" s="1734"/>
      <c r="B12" s="939"/>
      <c r="C12" s="940"/>
      <c r="D12" s="940"/>
      <c r="E12" s="941"/>
      <c r="F12" s="1193"/>
      <c r="G12" s="1891" t="s">
        <v>216</v>
      </c>
      <c r="H12" s="1892"/>
      <c r="I12" s="1892"/>
      <c r="J12" s="1893"/>
      <c r="K12" s="1905"/>
      <c r="L12" s="1728"/>
      <c r="M12" s="1729"/>
      <c r="N12" s="1729"/>
      <c r="O12" s="1729"/>
      <c r="P12" s="1729"/>
      <c r="Q12" s="1729"/>
      <c r="R12" s="1729"/>
      <c r="S12" s="1729"/>
      <c r="T12" s="1735"/>
      <c r="U12" s="1065" t="s">
        <v>275</v>
      </c>
      <c r="V12" s="1066"/>
      <c r="W12" s="1066"/>
      <c r="X12" s="1066"/>
      <c r="Y12" s="1066"/>
      <c r="Z12" s="1066"/>
      <c r="AA12" s="1066"/>
      <c r="AB12" s="1066"/>
      <c r="AC12" s="1066"/>
      <c r="AD12" s="901"/>
    </row>
    <row r="13" spans="1:33" s="75" customFormat="1" ht="21" customHeight="1" thickTop="1">
      <c r="A13" s="1736" t="s">
        <v>377</v>
      </c>
      <c r="B13" s="1897"/>
      <c r="C13" s="1898"/>
      <c r="D13" s="1898"/>
      <c r="E13" s="1899"/>
      <c r="F13" s="1439"/>
      <c r="G13" s="1561"/>
      <c r="H13" s="1565"/>
      <c r="I13" s="1565"/>
      <c r="J13" s="1566"/>
      <c r="K13" s="1906"/>
      <c r="L13" s="1203" t="s">
        <v>172</v>
      </c>
      <c r="M13" s="1594"/>
      <c r="N13" s="1369"/>
      <c r="O13" s="1369"/>
      <c r="P13" s="1369"/>
      <c r="Q13" s="1369"/>
      <c r="R13" s="1369"/>
      <c r="S13" s="1369"/>
      <c r="T13" s="1370"/>
      <c r="U13" s="969" t="s">
        <v>141</v>
      </c>
      <c r="V13" s="970"/>
      <c r="W13" s="1369"/>
      <c r="X13" s="1369"/>
      <c r="Y13" s="1369"/>
      <c r="Z13" s="1369"/>
      <c r="AA13" s="1369"/>
      <c r="AB13" s="1369"/>
      <c r="AC13" s="1369"/>
      <c r="AD13" s="1370"/>
    </row>
    <row r="14" spans="1:33" s="75" customFormat="1" ht="19.5" customHeight="1">
      <c r="A14" s="1737"/>
      <c r="B14" s="1189"/>
      <c r="C14" s="1190"/>
      <c r="D14" s="1190"/>
      <c r="E14" s="1191"/>
      <c r="F14" s="1440"/>
      <c r="G14" s="1546"/>
      <c r="H14" s="1567"/>
      <c r="I14" s="1567"/>
      <c r="J14" s="1568"/>
      <c r="K14" s="1907"/>
      <c r="L14" s="1205"/>
      <c r="M14" s="1595"/>
      <c r="N14" s="1531"/>
      <c r="O14" s="1531"/>
      <c r="P14" s="1531"/>
      <c r="Q14" s="1531"/>
      <c r="R14" s="1531"/>
      <c r="S14" s="1531"/>
      <c r="T14" s="1532"/>
      <c r="U14" s="1626"/>
      <c r="V14" s="1627"/>
      <c r="W14" s="1473"/>
      <c r="X14" s="1473"/>
      <c r="Y14" s="1473"/>
      <c r="Z14" s="1473"/>
      <c r="AA14" s="1473"/>
      <c r="AB14" s="1473"/>
      <c r="AC14" s="1473"/>
      <c r="AD14" s="1474"/>
    </row>
    <row r="15" spans="1:33" s="75" customFormat="1" ht="21" customHeight="1">
      <c r="A15" s="1737"/>
      <c r="B15" s="1189"/>
      <c r="C15" s="1190"/>
      <c r="D15" s="1190"/>
      <c r="E15" s="1191"/>
      <c r="F15" s="1440"/>
      <c r="G15" s="1910" t="str">
        <f>IF(G13="","",IF(AG15&lt;40,"年齢×",AG15))</f>
        <v/>
      </c>
      <c r="H15" s="1911"/>
      <c r="I15" s="1911"/>
      <c r="J15" s="390" t="s">
        <v>3</v>
      </c>
      <c r="K15" s="1907"/>
      <c r="L15" s="1065"/>
      <c r="M15" s="1066"/>
      <c r="N15" s="1041"/>
      <c r="O15" s="1041"/>
      <c r="P15" s="1041"/>
      <c r="Q15" s="1041"/>
      <c r="R15" s="1041"/>
      <c r="S15" s="1041"/>
      <c r="T15" s="1042"/>
      <c r="U15" s="1346" t="s">
        <v>837</v>
      </c>
      <c r="V15" s="1347"/>
      <c r="W15" s="1045"/>
      <c r="X15" s="1045"/>
      <c r="Y15" s="1045"/>
      <c r="Z15" s="1045"/>
      <c r="AA15" s="1045"/>
      <c r="AB15" s="1045"/>
      <c r="AC15" s="1045"/>
      <c r="AD15" s="1046"/>
      <c r="AG15" s="75" t="str">
        <f>IF(G13="","",DATEDIF(G13,$AG$5,"Y"))</f>
        <v/>
      </c>
    </row>
    <row r="16" spans="1:33" s="75" customFormat="1" ht="21" customHeight="1">
      <c r="A16" s="1743" t="s">
        <v>378</v>
      </c>
      <c r="B16" s="1886"/>
      <c r="C16" s="1887"/>
      <c r="D16" s="1887"/>
      <c r="E16" s="1888"/>
      <c r="F16" s="1105"/>
      <c r="G16" s="1058"/>
      <c r="H16" s="1059"/>
      <c r="I16" s="1059"/>
      <c r="J16" s="1060"/>
      <c r="K16" s="1908"/>
      <c r="L16" s="913" t="s">
        <v>172</v>
      </c>
      <c r="M16" s="914"/>
      <c r="N16" s="1039"/>
      <c r="O16" s="1039"/>
      <c r="P16" s="1039"/>
      <c r="Q16" s="1039"/>
      <c r="R16" s="1039"/>
      <c r="S16" s="1039"/>
      <c r="T16" s="1040"/>
      <c r="U16" s="1686" t="s">
        <v>141</v>
      </c>
      <c r="V16" s="1687"/>
      <c r="W16" s="1531"/>
      <c r="X16" s="1531"/>
      <c r="Y16" s="1531"/>
      <c r="Z16" s="1531"/>
      <c r="AA16" s="1531"/>
      <c r="AB16" s="1531"/>
      <c r="AC16" s="1531"/>
      <c r="AD16" s="1532"/>
    </row>
    <row r="17" spans="1:33" s="75" customFormat="1" ht="19.5" customHeight="1">
      <c r="A17" s="1737"/>
      <c r="B17" s="1189"/>
      <c r="C17" s="1190"/>
      <c r="D17" s="1190"/>
      <c r="E17" s="1191"/>
      <c r="F17" s="1440"/>
      <c r="G17" s="1109"/>
      <c r="H17" s="1110"/>
      <c r="I17" s="1110"/>
      <c r="J17" s="1111"/>
      <c r="K17" s="1907"/>
      <c r="L17" s="1205"/>
      <c r="M17" s="1595"/>
      <c r="N17" s="1531"/>
      <c r="O17" s="1531"/>
      <c r="P17" s="1531"/>
      <c r="Q17" s="1531"/>
      <c r="R17" s="1531"/>
      <c r="S17" s="1531"/>
      <c r="T17" s="1532"/>
      <c r="U17" s="1626"/>
      <c r="V17" s="1627"/>
      <c r="W17" s="1473"/>
      <c r="X17" s="1473"/>
      <c r="Y17" s="1473"/>
      <c r="Z17" s="1473"/>
      <c r="AA17" s="1473"/>
      <c r="AB17" s="1473"/>
      <c r="AC17" s="1473"/>
      <c r="AD17" s="1474"/>
    </row>
    <row r="18" spans="1:33" s="75" customFormat="1" ht="21" customHeight="1">
      <c r="A18" s="1737"/>
      <c r="B18" s="1189"/>
      <c r="C18" s="1190"/>
      <c r="D18" s="1190"/>
      <c r="E18" s="1191"/>
      <c r="F18" s="1440"/>
      <c r="G18" s="1900" t="str">
        <f>IF(G16="","",IF(AG18&lt;40,"年齢×",AG18))</f>
        <v/>
      </c>
      <c r="H18" s="1901"/>
      <c r="I18" s="1901"/>
      <c r="J18" s="389" t="s">
        <v>3</v>
      </c>
      <c r="K18" s="1909"/>
      <c r="L18" s="1065"/>
      <c r="M18" s="1066"/>
      <c r="N18" s="1041"/>
      <c r="O18" s="1041"/>
      <c r="P18" s="1041"/>
      <c r="Q18" s="1041"/>
      <c r="R18" s="1041"/>
      <c r="S18" s="1041"/>
      <c r="T18" s="1042"/>
      <c r="U18" s="1346" t="s">
        <v>837</v>
      </c>
      <c r="V18" s="1347"/>
      <c r="W18" s="1045"/>
      <c r="X18" s="1045"/>
      <c r="Y18" s="1045"/>
      <c r="Z18" s="1045"/>
      <c r="AA18" s="1045"/>
      <c r="AB18" s="1045"/>
      <c r="AC18" s="1045"/>
      <c r="AD18" s="1046"/>
      <c r="AG18" s="75" t="str">
        <f>IF(G16="","",DATEDIF(G16,$AG$5,"Y"))</f>
        <v/>
      </c>
    </row>
    <row r="19" spans="1:33" s="75" customFormat="1" ht="21" customHeight="1">
      <c r="A19" s="1743" t="s">
        <v>379</v>
      </c>
      <c r="B19" s="1886"/>
      <c r="C19" s="1887"/>
      <c r="D19" s="1887"/>
      <c r="E19" s="1888"/>
      <c r="F19" s="1105"/>
      <c r="G19" s="1058"/>
      <c r="H19" s="1059"/>
      <c r="I19" s="1059"/>
      <c r="J19" s="1060"/>
      <c r="K19" s="1914"/>
      <c r="L19" s="913" t="s">
        <v>172</v>
      </c>
      <c r="M19" s="914"/>
      <c r="N19" s="1039"/>
      <c r="O19" s="1039"/>
      <c r="P19" s="1039"/>
      <c r="Q19" s="1039"/>
      <c r="R19" s="1039"/>
      <c r="S19" s="1039"/>
      <c r="T19" s="1040"/>
      <c r="U19" s="1686" t="s">
        <v>141</v>
      </c>
      <c r="V19" s="1687"/>
      <c r="W19" s="1531"/>
      <c r="X19" s="1531"/>
      <c r="Y19" s="1531"/>
      <c r="Z19" s="1531"/>
      <c r="AA19" s="1531"/>
      <c r="AB19" s="1531"/>
      <c r="AC19" s="1531"/>
      <c r="AD19" s="1532"/>
    </row>
    <row r="20" spans="1:33" s="75" customFormat="1" ht="19.5" customHeight="1">
      <c r="A20" s="1737"/>
      <c r="B20" s="1189"/>
      <c r="C20" s="1190"/>
      <c r="D20" s="1190"/>
      <c r="E20" s="1191"/>
      <c r="F20" s="1440"/>
      <c r="G20" s="1109"/>
      <c r="H20" s="1110"/>
      <c r="I20" s="1110"/>
      <c r="J20" s="1111"/>
      <c r="K20" s="1915"/>
      <c r="L20" s="1205"/>
      <c r="M20" s="1595"/>
      <c r="N20" s="1531"/>
      <c r="O20" s="1531"/>
      <c r="P20" s="1531"/>
      <c r="Q20" s="1531"/>
      <c r="R20" s="1531"/>
      <c r="S20" s="1531"/>
      <c r="T20" s="1532"/>
      <c r="U20" s="1626"/>
      <c r="V20" s="1627"/>
      <c r="W20" s="1473"/>
      <c r="X20" s="1473"/>
      <c r="Y20" s="1473"/>
      <c r="Z20" s="1473"/>
      <c r="AA20" s="1473"/>
      <c r="AB20" s="1473"/>
      <c r="AC20" s="1473"/>
      <c r="AD20" s="1474"/>
    </row>
    <row r="21" spans="1:33" s="75" customFormat="1" ht="21" customHeight="1">
      <c r="A21" s="1738"/>
      <c r="B21" s="1189"/>
      <c r="C21" s="1190"/>
      <c r="D21" s="1190"/>
      <c r="E21" s="1191"/>
      <c r="F21" s="1440"/>
      <c r="G21" s="1917" t="str">
        <f>IF(G19="","",IF(AG21&lt;40,"年齢×",AG21))</f>
        <v/>
      </c>
      <c r="H21" s="1918"/>
      <c r="I21" s="1918"/>
      <c r="J21" s="346" t="s">
        <v>3</v>
      </c>
      <c r="K21" s="1916"/>
      <c r="L21" s="1065"/>
      <c r="M21" s="1066"/>
      <c r="N21" s="1041"/>
      <c r="O21" s="1041"/>
      <c r="P21" s="1041"/>
      <c r="Q21" s="1041"/>
      <c r="R21" s="1041"/>
      <c r="S21" s="1041"/>
      <c r="T21" s="1042"/>
      <c r="U21" s="1346" t="s">
        <v>837</v>
      </c>
      <c r="V21" s="1347"/>
      <c r="W21" s="1045"/>
      <c r="X21" s="1045"/>
      <c r="Y21" s="1045"/>
      <c r="Z21" s="1045"/>
      <c r="AA21" s="1045"/>
      <c r="AB21" s="1045"/>
      <c r="AC21" s="1045"/>
      <c r="AD21" s="1046"/>
      <c r="AG21" s="75" t="str">
        <f>IF(G19="","",DATEDIF(G19,$AG$5,"Y"))</f>
        <v/>
      </c>
    </row>
    <row r="22" spans="1:33" s="75" customFormat="1" ht="21" customHeight="1">
      <c r="A22" s="1743" t="s">
        <v>380</v>
      </c>
      <c r="B22" s="1886"/>
      <c r="C22" s="1887"/>
      <c r="D22" s="1887"/>
      <c r="E22" s="1888"/>
      <c r="F22" s="1105"/>
      <c r="G22" s="1058"/>
      <c r="H22" s="1059"/>
      <c r="I22" s="1059"/>
      <c r="J22" s="1060"/>
      <c r="K22" s="1914"/>
      <c r="L22" s="913" t="s">
        <v>172</v>
      </c>
      <c r="M22" s="914"/>
      <c r="N22" s="1039"/>
      <c r="O22" s="1039"/>
      <c r="P22" s="1039"/>
      <c r="Q22" s="1039"/>
      <c r="R22" s="1039"/>
      <c r="S22" s="1039"/>
      <c r="T22" s="1040"/>
      <c r="U22" s="1686" t="s">
        <v>141</v>
      </c>
      <c r="V22" s="1687"/>
      <c r="W22" s="1531"/>
      <c r="X22" s="1531"/>
      <c r="Y22" s="1531"/>
      <c r="Z22" s="1531"/>
      <c r="AA22" s="1531"/>
      <c r="AB22" s="1531"/>
      <c r="AC22" s="1531"/>
      <c r="AD22" s="1532"/>
    </row>
    <row r="23" spans="1:33" s="75" customFormat="1" ht="19.5" customHeight="1">
      <c r="A23" s="1737"/>
      <c r="B23" s="1189"/>
      <c r="C23" s="1190"/>
      <c r="D23" s="1190"/>
      <c r="E23" s="1191"/>
      <c r="F23" s="1440"/>
      <c r="G23" s="1109"/>
      <c r="H23" s="1110"/>
      <c r="I23" s="1110"/>
      <c r="J23" s="1111"/>
      <c r="K23" s="1915"/>
      <c r="L23" s="1205"/>
      <c r="M23" s="1595"/>
      <c r="N23" s="1531"/>
      <c r="O23" s="1531"/>
      <c r="P23" s="1531"/>
      <c r="Q23" s="1531"/>
      <c r="R23" s="1531"/>
      <c r="S23" s="1531"/>
      <c r="T23" s="1532"/>
      <c r="U23" s="1626"/>
      <c r="V23" s="1627"/>
      <c r="W23" s="1473"/>
      <c r="X23" s="1473"/>
      <c r="Y23" s="1473"/>
      <c r="Z23" s="1473"/>
      <c r="AA23" s="1473"/>
      <c r="AB23" s="1473"/>
      <c r="AC23" s="1473"/>
      <c r="AD23" s="1474"/>
    </row>
    <row r="24" spans="1:33" s="75" customFormat="1" ht="21" customHeight="1">
      <c r="A24" s="1738"/>
      <c r="B24" s="1183"/>
      <c r="C24" s="1184"/>
      <c r="D24" s="1184"/>
      <c r="E24" s="1185"/>
      <c r="F24" s="1106"/>
      <c r="G24" s="1912" t="str">
        <f>IF(G22="","",IF(AG24&lt;40,"年齢×",AG24))</f>
        <v/>
      </c>
      <c r="H24" s="1913"/>
      <c r="I24" s="1913"/>
      <c r="J24" s="105" t="s">
        <v>3</v>
      </c>
      <c r="K24" s="1916"/>
      <c r="L24" s="1065"/>
      <c r="M24" s="1066"/>
      <c r="N24" s="1041"/>
      <c r="O24" s="1041"/>
      <c r="P24" s="1041"/>
      <c r="Q24" s="1041"/>
      <c r="R24" s="1041"/>
      <c r="S24" s="1041"/>
      <c r="T24" s="1042"/>
      <c r="U24" s="1346" t="s">
        <v>837</v>
      </c>
      <c r="V24" s="1347"/>
      <c r="W24" s="1045"/>
      <c r="X24" s="1045"/>
      <c r="Y24" s="1045"/>
      <c r="Z24" s="1045"/>
      <c r="AA24" s="1045"/>
      <c r="AB24" s="1045"/>
      <c r="AC24" s="1045"/>
      <c r="AD24" s="1046"/>
      <c r="AG24" s="75" t="str">
        <f>IF(G22="","",DATEDIF(G22,$AG$5,"Y"))</f>
        <v/>
      </c>
    </row>
    <row r="25" spans="1:33" s="75" customFormat="1" ht="21" customHeight="1">
      <c r="A25" s="355"/>
      <c r="B25" s="85"/>
      <c r="C25" s="85"/>
      <c r="D25" s="85"/>
      <c r="E25" s="85"/>
      <c r="F25" s="76"/>
      <c r="G25" s="76"/>
      <c r="H25" s="76"/>
      <c r="I25" s="76"/>
      <c r="J25" s="76"/>
      <c r="K25" s="76"/>
      <c r="L25" s="76"/>
      <c r="M25" s="76"/>
      <c r="N25" s="76"/>
      <c r="O25" s="76"/>
      <c r="P25" s="76"/>
      <c r="Q25" s="76"/>
      <c r="R25" s="76"/>
      <c r="S25" s="76"/>
      <c r="T25" s="76"/>
      <c r="U25" s="76"/>
      <c r="V25" s="76"/>
      <c r="W25" s="76"/>
      <c r="X25" s="76"/>
      <c r="Y25" s="76"/>
      <c r="Z25" s="76"/>
      <c r="AA25" s="76"/>
      <c r="AB25" s="76"/>
      <c r="AC25" s="76"/>
    </row>
    <row r="26" spans="1:33" s="75" customFormat="1" ht="21" customHeight="1">
      <c r="A26" s="75" t="s">
        <v>382</v>
      </c>
      <c r="B26" s="443"/>
      <c r="C26" s="443"/>
      <c r="D26" s="443"/>
      <c r="E26" s="443"/>
      <c r="F26" s="219"/>
      <c r="G26" s="219"/>
      <c r="I26" s="219"/>
      <c r="J26" s="219" t="s">
        <v>294</v>
      </c>
      <c r="L26" s="219"/>
      <c r="M26" s="219"/>
      <c r="N26" s="219"/>
      <c r="O26" s="219"/>
      <c r="P26" s="219"/>
      <c r="Q26" s="219"/>
      <c r="R26" s="219"/>
      <c r="S26" s="219"/>
      <c r="T26" s="219"/>
      <c r="U26" s="219"/>
      <c r="V26" s="219"/>
      <c r="W26" s="219"/>
      <c r="X26" s="219"/>
      <c r="Y26" s="219"/>
      <c r="Z26" s="219"/>
      <c r="AA26" s="219"/>
      <c r="AB26" s="219"/>
      <c r="AC26" s="219"/>
    </row>
    <row r="27" spans="1:33" s="75" customFormat="1" ht="21" customHeight="1">
      <c r="A27" s="1074"/>
      <c r="B27" s="962" t="s">
        <v>375</v>
      </c>
      <c r="C27" s="963"/>
      <c r="D27" s="963"/>
      <c r="E27" s="964"/>
      <c r="F27" s="1086" t="s">
        <v>295</v>
      </c>
      <c r="G27" s="913" t="s">
        <v>188</v>
      </c>
      <c r="H27" s="914"/>
      <c r="I27" s="914"/>
      <c r="J27" s="900"/>
      <c r="K27" s="1173" t="s">
        <v>376</v>
      </c>
      <c r="L27" s="1438" t="s">
        <v>858</v>
      </c>
      <c r="M27" s="706"/>
      <c r="N27" s="706"/>
      <c r="O27" s="706"/>
      <c r="P27" s="706"/>
      <c r="Q27" s="706"/>
      <c r="R27" s="706"/>
      <c r="S27" s="706"/>
      <c r="T27" s="707"/>
      <c r="U27" s="1067" t="s">
        <v>756</v>
      </c>
      <c r="V27" s="1068"/>
      <c r="W27" s="1068"/>
      <c r="X27" s="1068"/>
      <c r="Y27" s="1068"/>
      <c r="Z27" s="1068"/>
      <c r="AA27" s="1068"/>
      <c r="AB27" s="1068"/>
      <c r="AC27" s="1068"/>
      <c r="AD27" s="1069"/>
    </row>
    <row r="28" spans="1:33" s="60" customFormat="1" ht="21" customHeight="1" thickBot="1">
      <c r="A28" s="1734"/>
      <c r="B28" s="1902"/>
      <c r="C28" s="1903"/>
      <c r="D28" s="1903"/>
      <c r="E28" s="1904"/>
      <c r="F28" s="1193"/>
      <c r="G28" s="1891" t="s">
        <v>216</v>
      </c>
      <c r="H28" s="1892"/>
      <c r="I28" s="1892"/>
      <c r="J28" s="1893"/>
      <c r="K28" s="1905"/>
      <c r="L28" s="1728"/>
      <c r="M28" s="1729"/>
      <c r="N28" s="1729"/>
      <c r="O28" s="1729"/>
      <c r="P28" s="1729"/>
      <c r="Q28" s="1729"/>
      <c r="R28" s="1729"/>
      <c r="S28" s="1729"/>
      <c r="T28" s="1735"/>
      <c r="U28" s="1065" t="s">
        <v>275</v>
      </c>
      <c r="V28" s="1066"/>
      <c r="W28" s="1066"/>
      <c r="X28" s="1066"/>
      <c r="Y28" s="1066"/>
      <c r="Z28" s="1066"/>
      <c r="AA28" s="1066"/>
      <c r="AB28" s="1066"/>
      <c r="AC28" s="1066"/>
      <c r="AD28" s="901"/>
    </row>
    <row r="29" spans="1:33" s="75" customFormat="1" ht="21" customHeight="1" thickTop="1">
      <c r="A29" s="1736" t="s">
        <v>377</v>
      </c>
      <c r="B29" s="1897"/>
      <c r="C29" s="1898"/>
      <c r="D29" s="1898"/>
      <c r="E29" s="1899"/>
      <c r="F29" s="1439"/>
      <c r="G29" s="1561"/>
      <c r="H29" s="1565"/>
      <c r="I29" s="1565"/>
      <c r="J29" s="1566"/>
      <c r="K29" s="1906"/>
      <c r="L29" s="1203" t="s">
        <v>172</v>
      </c>
      <c r="M29" s="1594"/>
      <c r="N29" s="1369"/>
      <c r="O29" s="1369"/>
      <c r="P29" s="1369"/>
      <c r="Q29" s="1369"/>
      <c r="R29" s="1369"/>
      <c r="S29" s="1369"/>
      <c r="T29" s="1370"/>
      <c r="U29" s="969" t="s">
        <v>141</v>
      </c>
      <c r="V29" s="970"/>
      <c r="W29" s="1369"/>
      <c r="X29" s="1369"/>
      <c r="Y29" s="1369"/>
      <c r="Z29" s="1369"/>
      <c r="AA29" s="1369"/>
      <c r="AB29" s="1369"/>
      <c r="AC29" s="1369"/>
      <c r="AD29" s="1370"/>
    </row>
    <row r="30" spans="1:33" s="75" customFormat="1" ht="19.5" customHeight="1">
      <c r="A30" s="1737"/>
      <c r="B30" s="1189"/>
      <c r="C30" s="1190"/>
      <c r="D30" s="1190"/>
      <c r="E30" s="1191"/>
      <c r="F30" s="1440"/>
      <c r="G30" s="1109"/>
      <c r="H30" s="1110"/>
      <c r="I30" s="1110"/>
      <c r="J30" s="1111"/>
      <c r="K30" s="1907"/>
      <c r="L30" s="1205"/>
      <c r="M30" s="1595"/>
      <c r="N30" s="1531"/>
      <c r="O30" s="1531"/>
      <c r="P30" s="1531"/>
      <c r="Q30" s="1531"/>
      <c r="R30" s="1531"/>
      <c r="S30" s="1531"/>
      <c r="T30" s="1532"/>
      <c r="U30" s="1626"/>
      <c r="V30" s="1627"/>
      <c r="W30" s="1473"/>
      <c r="X30" s="1473"/>
      <c r="Y30" s="1473"/>
      <c r="Z30" s="1473"/>
      <c r="AA30" s="1473"/>
      <c r="AB30" s="1473"/>
      <c r="AC30" s="1473"/>
      <c r="AD30" s="1474"/>
    </row>
    <row r="31" spans="1:33" s="75" customFormat="1" ht="21" customHeight="1">
      <c r="A31" s="1737"/>
      <c r="B31" s="1189"/>
      <c r="C31" s="1190"/>
      <c r="D31" s="1190"/>
      <c r="E31" s="1191"/>
      <c r="F31" s="1440"/>
      <c r="G31" s="1900" t="str">
        <f>IF(G29="","",IF(AG31&lt;40,"年齢×",AG31))</f>
        <v/>
      </c>
      <c r="H31" s="1901"/>
      <c r="I31" s="1901"/>
      <c r="J31" s="389" t="s">
        <v>3</v>
      </c>
      <c r="K31" s="1907"/>
      <c r="L31" s="1065"/>
      <c r="M31" s="1066"/>
      <c r="N31" s="1041"/>
      <c r="O31" s="1041"/>
      <c r="P31" s="1041"/>
      <c r="Q31" s="1041"/>
      <c r="R31" s="1041"/>
      <c r="S31" s="1041"/>
      <c r="T31" s="1042"/>
      <c r="U31" s="1346" t="s">
        <v>837</v>
      </c>
      <c r="V31" s="1347"/>
      <c r="W31" s="1045"/>
      <c r="X31" s="1045"/>
      <c r="Y31" s="1045"/>
      <c r="Z31" s="1045"/>
      <c r="AA31" s="1045"/>
      <c r="AB31" s="1045"/>
      <c r="AC31" s="1045"/>
      <c r="AD31" s="1046"/>
      <c r="AG31" s="75" t="str">
        <f>IF(G29="","",DATEDIF(G29,$AG$5,"Y"))</f>
        <v/>
      </c>
    </row>
    <row r="32" spans="1:33" s="75" customFormat="1" ht="21" customHeight="1">
      <c r="A32" s="1743" t="s">
        <v>378</v>
      </c>
      <c r="B32" s="1886"/>
      <c r="C32" s="1887"/>
      <c r="D32" s="1887"/>
      <c r="E32" s="1888"/>
      <c r="F32" s="1105"/>
      <c r="G32" s="1058"/>
      <c r="H32" s="1059"/>
      <c r="I32" s="1059"/>
      <c r="J32" s="1060"/>
      <c r="K32" s="1908"/>
      <c r="L32" s="913" t="s">
        <v>172</v>
      </c>
      <c r="M32" s="914"/>
      <c r="N32" s="1039"/>
      <c r="O32" s="1039"/>
      <c r="P32" s="1039"/>
      <c r="Q32" s="1039"/>
      <c r="R32" s="1039"/>
      <c r="S32" s="1039"/>
      <c r="T32" s="1040"/>
      <c r="U32" s="1686" t="s">
        <v>141</v>
      </c>
      <c r="V32" s="1687"/>
      <c r="W32" s="1531"/>
      <c r="X32" s="1531"/>
      <c r="Y32" s="1531"/>
      <c r="Z32" s="1531"/>
      <c r="AA32" s="1531"/>
      <c r="AB32" s="1531"/>
      <c r="AC32" s="1531"/>
      <c r="AD32" s="1532"/>
    </row>
    <row r="33" spans="1:33" s="75" customFormat="1" ht="18.75" customHeight="1">
      <c r="A33" s="1737"/>
      <c r="B33" s="1189"/>
      <c r="C33" s="1190"/>
      <c r="D33" s="1190"/>
      <c r="E33" s="1191"/>
      <c r="F33" s="1440"/>
      <c r="G33" s="1109"/>
      <c r="H33" s="1110"/>
      <c r="I33" s="1110"/>
      <c r="J33" s="1111"/>
      <c r="K33" s="1907"/>
      <c r="L33" s="1205"/>
      <c r="M33" s="1595"/>
      <c r="N33" s="1531"/>
      <c r="O33" s="1531"/>
      <c r="P33" s="1531"/>
      <c r="Q33" s="1531"/>
      <c r="R33" s="1531"/>
      <c r="S33" s="1531"/>
      <c r="T33" s="1532"/>
      <c r="U33" s="1626"/>
      <c r="V33" s="1627"/>
      <c r="W33" s="1473"/>
      <c r="X33" s="1473"/>
      <c r="Y33" s="1473"/>
      <c r="Z33" s="1473"/>
      <c r="AA33" s="1473"/>
      <c r="AB33" s="1473"/>
      <c r="AC33" s="1473"/>
      <c r="AD33" s="1474"/>
    </row>
    <row r="34" spans="1:33" s="75" customFormat="1" ht="21" customHeight="1">
      <c r="A34" s="1737"/>
      <c r="B34" s="1189"/>
      <c r="C34" s="1190"/>
      <c r="D34" s="1190"/>
      <c r="E34" s="1191"/>
      <c r="F34" s="1440"/>
      <c r="G34" s="1900" t="str">
        <f>IF(G32="","",IF(AG34&lt;40,"年齢×",AG34))</f>
        <v/>
      </c>
      <c r="H34" s="1901"/>
      <c r="I34" s="1901"/>
      <c r="J34" s="389" t="s">
        <v>3</v>
      </c>
      <c r="K34" s="1909"/>
      <c r="L34" s="1065"/>
      <c r="M34" s="1066"/>
      <c r="N34" s="1041"/>
      <c r="O34" s="1041"/>
      <c r="P34" s="1041"/>
      <c r="Q34" s="1041"/>
      <c r="R34" s="1041"/>
      <c r="S34" s="1041"/>
      <c r="T34" s="1042"/>
      <c r="U34" s="1346" t="s">
        <v>837</v>
      </c>
      <c r="V34" s="1347"/>
      <c r="W34" s="1045"/>
      <c r="X34" s="1045"/>
      <c r="Y34" s="1045"/>
      <c r="Z34" s="1045"/>
      <c r="AA34" s="1045"/>
      <c r="AB34" s="1045"/>
      <c r="AC34" s="1045"/>
      <c r="AD34" s="1046"/>
      <c r="AG34" s="75" t="str">
        <f>IF(G32="","",DATEDIF(G32,$AG$5,"Y"))</f>
        <v/>
      </c>
    </row>
    <row r="35" spans="1:33" s="75" customFormat="1" ht="21" customHeight="1">
      <c r="A35" s="1743" t="s">
        <v>379</v>
      </c>
      <c r="B35" s="1886"/>
      <c r="C35" s="1887"/>
      <c r="D35" s="1887"/>
      <c r="E35" s="1888"/>
      <c r="F35" s="1105"/>
      <c r="G35" s="1058"/>
      <c r="H35" s="1059"/>
      <c r="I35" s="1059"/>
      <c r="J35" s="1060"/>
      <c r="K35" s="1908"/>
      <c r="L35" s="913" t="s">
        <v>172</v>
      </c>
      <c r="M35" s="914"/>
      <c r="N35" s="1039"/>
      <c r="O35" s="1039"/>
      <c r="P35" s="1039"/>
      <c r="Q35" s="1039"/>
      <c r="R35" s="1039"/>
      <c r="S35" s="1039"/>
      <c r="T35" s="1040"/>
      <c r="U35" s="1686" t="s">
        <v>141</v>
      </c>
      <c r="V35" s="1687"/>
      <c r="W35" s="1531"/>
      <c r="X35" s="1531"/>
      <c r="Y35" s="1531"/>
      <c r="Z35" s="1531"/>
      <c r="AA35" s="1531"/>
      <c r="AB35" s="1531"/>
      <c r="AC35" s="1531"/>
      <c r="AD35" s="1532"/>
    </row>
    <row r="36" spans="1:33" s="75" customFormat="1" ht="19.5" customHeight="1">
      <c r="A36" s="1737"/>
      <c r="B36" s="1189"/>
      <c r="C36" s="1190"/>
      <c r="D36" s="1190"/>
      <c r="E36" s="1191"/>
      <c r="F36" s="1440"/>
      <c r="G36" s="1109"/>
      <c r="H36" s="1110"/>
      <c r="I36" s="1110"/>
      <c r="J36" s="1111"/>
      <c r="K36" s="1907"/>
      <c r="L36" s="1205"/>
      <c r="M36" s="1595"/>
      <c r="N36" s="1531"/>
      <c r="O36" s="1531"/>
      <c r="P36" s="1531"/>
      <c r="Q36" s="1531"/>
      <c r="R36" s="1531"/>
      <c r="S36" s="1531"/>
      <c r="T36" s="1532"/>
      <c r="U36" s="1626"/>
      <c r="V36" s="1627"/>
      <c r="W36" s="1473"/>
      <c r="X36" s="1473"/>
      <c r="Y36" s="1473"/>
      <c r="Z36" s="1473"/>
      <c r="AA36" s="1473"/>
      <c r="AB36" s="1473"/>
      <c r="AC36" s="1473"/>
      <c r="AD36" s="1474"/>
    </row>
    <row r="37" spans="1:33" s="75" customFormat="1" ht="21" customHeight="1">
      <c r="A37" s="1738"/>
      <c r="B37" s="1189"/>
      <c r="C37" s="1190"/>
      <c r="D37" s="1190"/>
      <c r="E37" s="1191"/>
      <c r="F37" s="1106"/>
      <c r="G37" s="1889" t="str">
        <f>IF(G35="","",IF(AG37&lt;40,"年齢×",AG37))</f>
        <v/>
      </c>
      <c r="H37" s="1890"/>
      <c r="I37" s="1890"/>
      <c r="J37" s="380" t="s">
        <v>3</v>
      </c>
      <c r="K37" s="1909"/>
      <c r="L37" s="1065"/>
      <c r="M37" s="1066"/>
      <c r="N37" s="1041"/>
      <c r="O37" s="1041"/>
      <c r="P37" s="1041"/>
      <c r="Q37" s="1041"/>
      <c r="R37" s="1041"/>
      <c r="S37" s="1041"/>
      <c r="T37" s="1042"/>
      <c r="U37" s="1346" t="s">
        <v>837</v>
      </c>
      <c r="V37" s="1347"/>
      <c r="W37" s="1045"/>
      <c r="X37" s="1045"/>
      <c r="Y37" s="1045"/>
      <c r="Z37" s="1045"/>
      <c r="AA37" s="1045"/>
      <c r="AB37" s="1045"/>
      <c r="AC37" s="1045"/>
      <c r="AD37" s="1046"/>
      <c r="AG37" s="75" t="str">
        <f>IF(G35="","",DATEDIF(G35,$AG$5,"Y"))</f>
        <v/>
      </c>
    </row>
    <row r="38" spans="1:33" s="75" customFormat="1" ht="21" customHeight="1">
      <c r="A38" s="1743" t="s">
        <v>380</v>
      </c>
      <c r="B38" s="1886"/>
      <c r="C38" s="1887"/>
      <c r="D38" s="1887"/>
      <c r="E38" s="1888"/>
      <c r="F38" s="1105"/>
      <c r="G38" s="1058"/>
      <c r="H38" s="1059"/>
      <c r="I38" s="1059"/>
      <c r="J38" s="1060"/>
      <c r="K38" s="1908"/>
      <c r="L38" s="913" t="s">
        <v>172</v>
      </c>
      <c r="M38" s="914"/>
      <c r="N38" s="1039"/>
      <c r="O38" s="1039"/>
      <c r="P38" s="1039"/>
      <c r="Q38" s="1039"/>
      <c r="R38" s="1039"/>
      <c r="S38" s="1039"/>
      <c r="T38" s="1040"/>
      <c r="U38" s="1686" t="s">
        <v>141</v>
      </c>
      <c r="V38" s="1687"/>
      <c r="W38" s="1531"/>
      <c r="X38" s="1531"/>
      <c r="Y38" s="1531"/>
      <c r="Z38" s="1531"/>
      <c r="AA38" s="1531"/>
      <c r="AB38" s="1531"/>
      <c r="AC38" s="1531"/>
      <c r="AD38" s="1532"/>
    </row>
    <row r="39" spans="1:33" s="75" customFormat="1" ht="19.5" customHeight="1">
      <c r="A39" s="1737"/>
      <c r="B39" s="1189"/>
      <c r="C39" s="1190"/>
      <c r="D39" s="1190"/>
      <c r="E39" s="1191"/>
      <c r="F39" s="1440"/>
      <c r="G39" s="1109"/>
      <c r="H39" s="1110"/>
      <c r="I39" s="1110"/>
      <c r="J39" s="1111"/>
      <c r="K39" s="1907"/>
      <c r="L39" s="1205"/>
      <c r="M39" s="1595"/>
      <c r="N39" s="1531"/>
      <c r="O39" s="1531"/>
      <c r="P39" s="1531"/>
      <c r="Q39" s="1531"/>
      <c r="R39" s="1531"/>
      <c r="S39" s="1531"/>
      <c r="T39" s="1532"/>
      <c r="U39" s="1626"/>
      <c r="V39" s="1627"/>
      <c r="W39" s="1473"/>
      <c r="X39" s="1473"/>
      <c r="Y39" s="1473"/>
      <c r="Z39" s="1473"/>
      <c r="AA39" s="1473"/>
      <c r="AB39" s="1473"/>
      <c r="AC39" s="1473"/>
      <c r="AD39" s="1474"/>
    </row>
    <row r="40" spans="1:33" s="75" customFormat="1" ht="21" customHeight="1">
      <c r="A40" s="1738"/>
      <c r="B40" s="1183"/>
      <c r="C40" s="1184"/>
      <c r="D40" s="1184"/>
      <c r="E40" s="1185"/>
      <c r="F40" s="1106"/>
      <c r="G40" s="1889" t="str">
        <f>IF(G38="","",IF(AG40&lt;40,"年齢×",AG40))</f>
        <v/>
      </c>
      <c r="H40" s="1890"/>
      <c r="I40" s="1890"/>
      <c r="J40" s="380" t="s">
        <v>3</v>
      </c>
      <c r="K40" s="1909"/>
      <c r="L40" s="1065"/>
      <c r="M40" s="1066"/>
      <c r="N40" s="1041"/>
      <c r="O40" s="1041"/>
      <c r="P40" s="1041"/>
      <c r="Q40" s="1041"/>
      <c r="R40" s="1041"/>
      <c r="S40" s="1041"/>
      <c r="T40" s="1042"/>
      <c r="U40" s="1346" t="s">
        <v>837</v>
      </c>
      <c r="V40" s="1347"/>
      <c r="W40" s="1045"/>
      <c r="X40" s="1045"/>
      <c r="Y40" s="1045"/>
      <c r="Z40" s="1045"/>
      <c r="AA40" s="1045"/>
      <c r="AB40" s="1045"/>
      <c r="AC40" s="1045"/>
      <c r="AD40" s="1046"/>
      <c r="AG40" s="75" t="str">
        <f>IF(G38="","",DATEDIF(G38,$AG$5,"Y"))</f>
        <v/>
      </c>
    </row>
    <row r="41" spans="1:33" s="75" customFormat="1" ht="16.5" customHeight="1">
      <c r="A41" s="60"/>
      <c r="B41" s="60"/>
      <c r="C41" s="60"/>
      <c r="D41" s="60"/>
      <c r="E41" s="60"/>
      <c r="F41" s="60"/>
      <c r="G41" s="60"/>
      <c r="H41" s="60"/>
      <c r="I41" s="60"/>
      <c r="J41" s="60"/>
      <c r="K41" s="60"/>
      <c r="L41" s="60"/>
      <c r="M41" s="60"/>
      <c r="N41" s="60"/>
      <c r="O41" s="60"/>
      <c r="P41" s="60"/>
      <c r="Q41" s="60"/>
      <c r="R41" s="1664" t="s">
        <v>724</v>
      </c>
      <c r="S41" s="1665"/>
      <c r="T41" s="1665"/>
      <c r="U41" s="672"/>
      <c r="V41" s="672"/>
      <c r="W41" s="672"/>
      <c r="X41" s="672"/>
      <c r="Y41" s="1387"/>
      <c r="Z41" s="1884"/>
      <c r="AA41" s="1885"/>
      <c r="AB41" s="1885"/>
      <c r="AC41" s="1885"/>
      <c r="AD41" s="217" t="s">
        <v>500</v>
      </c>
    </row>
    <row r="42" spans="1:33" s="75" customFormat="1" ht="12">
      <c r="A42" s="539"/>
      <c r="B42" s="539" t="s">
        <v>383</v>
      </c>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row>
    <row r="43" spans="1:33" s="75" customFormat="1" ht="12">
      <c r="A43" s="539"/>
      <c r="B43" s="539" t="s">
        <v>384</v>
      </c>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row>
    <row r="44" spans="1:33" s="75" customFormat="1" ht="12">
      <c r="A44" s="539"/>
      <c r="B44" s="531" t="s">
        <v>674</v>
      </c>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row>
    <row r="45" spans="1:33" s="75" customFormat="1" ht="12">
      <c r="A45" s="539"/>
      <c r="B45" s="531" t="s">
        <v>673</v>
      </c>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row>
    <row r="46" spans="1:33" s="75" customFormat="1" ht="12">
      <c r="A46" s="539"/>
      <c r="B46" s="539" t="s">
        <v>923</v>
      </c>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row>
    <row r="47" spans="1:33" s="75" customFormat="1" ht="12">
      <c r="A47" s="539"/>
      <c r="B47" s="539" t="s">
        <v>490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row>
    <row r="48" spans="1:33" s="75" customFormat="1" ht="12">
      <c r="A48" s="539"/>
      <c r="B48" s="539" t="s">
        <v>517</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row>
    <row r="49" spans="1:30" s="75" customFormat="1" ht="12">
      <c r="A49" s="539"/>
      <c r="B49" s="539" t="s">
        <v>522</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row>
    <row r="50" spans="1:30" s="75" customFormat="1">
      <c r="A50" s="60"/>
      <c r="B50" s="539" t="s">
        <v>489</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76"/>
    </row>
    <row r="51" spans="1:30" s="197" customFormat="1">
      <c r="A51" s="60"/>
      <c r="B51" s="76"/>
      <c r="C51" s="76"/>
      <c r="D51" s="75"/>
      <c r="E51" s="60"/>
      <c r="F51" s="60"/>
      <c r="G51" s="60"/>
      <c r="H51" s="60"/>
      <c r="I51" s="60"/>
      <c r="J51" s="60"/>
      <c r="K51" s="76"/>
      <c r="L51" s="76"/>
      <c r="M51" s="76"/>
      <c r="N51" s="76"/>
      <c r="O51" s="76"/>
      <c r="P51" s="76"/>
      <c r="Q51" s="76"/>
      <c r="R51" s="76"/>
      <c r="S51" s="76"/>
      <c r="T51" s="76"/>
      <c r="U51" s="76"/>
      <c r="V51" s="76"/>
      <c r="W51" s="76"/>
      <c r="X51" s="76"/>
      <c r="Y51" s="76"/>
      <c r="Z51" s="76"/>
      <c r="AA51" s="76"/>
      <c r="AB51" s="76"/>
      <c r="AC51" s="60"/>
      <c r="AD51" s="76"/>
    </row>
    <row r="52" spans="1:30" s="197" customFormat="1">
      <c r="A52" s="76"/>
      <c r="B52" s="75"/>
      <c r="C52" s="75"/>
      <c r="D52" s="76"/>
      <c r="E52" s="76"/>
      <c r="F52" s="76" t="s">
        <v>303</v>
      </c>
      <c r="G52" s="76"/>
      <c r="H52" s="76"/>
      <c r="I52" s="76"/>
      <c r="J52" s="76"/>
      <c r="K52" s="76"/>
      <c r="L52" s="76"/>
      <c r="M52" s="76"/>
      <c r="N52" s="76"/>
      <c r="O52" s="76"/>
      <c r="P52" s="76"/>
      <c r="Q52" s="76"/>
      <c r="R52" s="76"/>
      <c r="S52" s="76"/>
      <c r="T52" s="76"/>
      <c r="U52" s="76"/>
      <c r="V52" s="75"/>
      <c r="W52" s="76"/>
      <c r="X52" s="76"/>
      <c r="Y52" s="76"/>
      <c r="Z52" s="76"/>
      <c r="AA52" s="76"/>
      <c r="AB52" s="76"/>
      <c r="AC52" s="60"/>
      <c r="AD52" s="76"/>
    </row>
    <row r="53" spans="1:30" s="197" customFormat="1">
      <c r="A53" s="76"/>
      <c r="B53" s="668" t="s">
        <v>134</v>
      </c>
      <c r="C53" s="669"/>
      <c r="D53" s="670"/>
      <c r="E53" s="76"/>
      <c r="F53" s="107" t="s">
        <v>302</v>
      </c>
      <c r="G53" s="75"/>
      <c r="H53" s="60"/>
      <c r="I53" s="76"/>
      <c r="J53" s="76"/>
      <c r="K53" s="76"/>
      <c r="L53" s="76"/>
      <c r="M53" s="76"/>
      <c r="N53" s="76"/>
      <c r="O53" s="76"/>
      <c r="P53" s="76"/>
      <c r="Q53" s="76"/>
      <c r="R53" s="76"/>
      <c r="S53" s="76"/>
      <c r="T53" s="76"/>
      <c r="U53" s="76"/>
      <c r="V53" s="1466" t="s">
        <v>848</v>
      </c>
      <c r="W53" s="1466"/>
      <c r="X53" s="1466"/>
      <c r="Y53" s="1333"/>
      <c r="Z53" s="1333"/>
      <c r="AA53" s="76" t="s">
        <v>572</v>
      </c>
      <c r="AB53" s="1333"/>
      <c r="AC53" s="1333"/>
      <c r="AD53" s="76" t="s">
        <v>573</v>
      </c>
    </row>
    <row r="54" spans="1:30" s="197" customFormat="1">
      <c r="A54" s="220"/>
      <c r="B54" s="1776"/>
      <c r="C54" s="1777"/>
      <c r="D54" s="1778"/>
      <c r="E54" s="60"/>
      <c r="F54" s="60"/>
      <c r="G54" s="220" t="s">
        <v>485</v>
      </c>
      <c r="H54" s="60"/>
      <c r="I54" s="60"/>
      <c r="J54" s="60"/>
      <c r="K54" s="60"/>
      <c r="L54" s="60"/>
      <c r="M54" s="60"/>
      <c r="N54" s="60"/>
      <c r="O54" s="60"/>
      <c r="P54" s="60"/>
      <c r="Q54" s="60"/>
      <c r="R54" s="60"/>
      <c r="S54" s="60"/>
      <c r="T54" s="60"/>
      <c r="U54" s="539"/>
      <c r="V54" s="539"/>
      <c r="W54" s="60"/>
      <c r="X54" s="60"/>
      <c r="Y54" s="60"/>
      <c r="Z54" s="60"/>
      <c r="AA54" s="60"/>
      <c r="AB54" s="60"/>
      <c r="AC54" s="60"/>
      <c r="AD54" s="76"/>
    </row>
    <row r="55" spans="1:30" s="197" customFormat="1" ht="7.5" customHeight="1">
      <c r="A55" s="109"/>
      <c r="B55" s="1779"/>
      <c r="C55" s="1780"/>
      <c r="D55" s="1781"/>
      <c r="E55" s="75"/>
      <c r="F55" s="60"/>
      <c r="G55" s="60"/>
      <c r="H55" s="60"/>
      <c r="I55" s="60"/>
      <c r="J55" s="60"/>
      <c r="K55" s="60"/>
      <c r="L55" s="60"/>
      <c r="M55" s="60"/>
      <c r="N55" s="60"/>
      <c r="O55" s="60"/>
      <c r="P55" s="60"/>
      <c r="Q55" s="60"/>
      <c r="R55" s="60"/>
      <c r="S55" s="60"/>
      <c r="T55" s="60"/>
      <c r="U55" s="60"/>
      <c r="V55" s="60"/>
      <c r="W55" s="60"/>
      <c r="X55" s="60"/>
      <c r="Y55" s="60"/>
      <c r="Z55" s="60"/>
      <c r="AA55" s="60"/>
      <c r="AB55" s="60"/>
      <c r="AC55" s="60"/>
      <c r="AD55" s="76"/>
    </row>
    <row r="56" spans="1:30" s="197" customFormat="1" ht="33" customHeight="1">
      <c r="A56" s="60"/>
      <c r="B56" s="1782"/>
      <c r="C56" s="1783"/>
      <c r="D56" s="1784"/>
      <c r="E56" s="1186" t="s">
        <v>574</v>
      </c>
      <c r="F56" s="1115"/>
      <c r="G56" s="1115"/>
      <c r="H56" s="1115"/>
      <c r="I56" s="1115"/>
      <c r="J56" s="1465" t="s">
        <v>575</v>
      </c>
      <c r="K56" s="1542"/>
      <c r="L56" s="1542"/>
      <c r="M56" s="1116" t="s">
        <v>133</v>
      </c>
      <c r="N56" s="1116"/>
      <c r="O56" s="1116"/>
      <c r="P56" s="1116"/>
      <c r="Q56" s="1116"/>
      <c r="R56" s="1115" t="s">
        <v>169</v>
      </c>
      <c r="S56" s="1115"/>
      <c r="T56" s="1115"/>
      <c r="U56" s="1115"/>
      <c r="V56" s="1115"/>
      <c r="W56" s="1115"/>
      <c r="X56" s="1115"/>
      <c r="Y56" s="1115"/>
      <c r="Z56" s="1115"/>
      <c r="AA56" s="1115"/>
      <c r="AB56" s="60" t="s">
        <v>132</v>
      </c>
      <c r="AC56" s="60"/>
      <c r="AD56" s="76"/>
    </row>
    <row r="57" spans="1:30" s="197" customFormat="1">
      <c r="A57" s="75"/>
      <c r="B57" s="60"/>
      <c r="C57" s="60"/>
      <c r="D57" s="60"/>
      <c r="E57" s="60"/>
      <c r="F57" s="75"/>
      <c r="G57" s="75"/>
      <c r="H57" s="75"/>
      <c r="I57" s="75"/>
      <c r="J57" s="75"/>
      <c r="K57" s="60"/>
      <c r="L57" s="60"/>
      <c r="M57" s="60"/>
      <c r="N57" s="60"/>
      <c r="O57" s="60"/>
      <c r="P57" s="60"/>
      <c r="Q57" s="60"/>
      <c r="R57" s="60"/>
      <c r="S57" s="60"/>
      <c r="T57" s="60"/>
      <c r="U57" s="60"/>
      <c r="V57" s="60"/>
      <c r="W57" s="60"/>
      <c r="X57" s="60"/>
      <c r="Y57" s="60"/>
      <c r="Z57" s="60"/>
      <c r="AA57" s="60"/>
      <c r="AB57" s="60"/>
      <c r="AC57" s="60"/>
      <c r="AD57" s="76"/>
    </row>
    <row r="58" spans="1:30" s="197" customFormat="1">
      <c r="A58" s="60"/>
      <c r="B58" s="75"/>
      <c r="C58" s="75"/>
      <c r="D58" s="75"/>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76"/>
    </row>
    <row r="59" spans="1:30" s="197" customFormat="1">
      <c r="A59" s="60"/>
      <c r="B59" s="75"/>
      <c r="C59" s="75"/>
      <c r="D59" s="75"/>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76"/>
    </row>
    <row r="60" spans="1:30" s="197" customFormat="1">
      <c r="A60" s="60"/>
      <c r="B60" s="75"/>
      <c r="C60" s="75"/>
      <c r="D60" s="75"/>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76"/>
    </row>
    <row r="61" spans="1:30" s="197" customFormat="1">
      <c r="A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row>
    <row r="62" spans="1:30" s="75" customForma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row>
    <row r="63" spans="1:30" s="75"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row>
    <row r="64" spans="1:30" s="74"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row>
    <row r="65" spans="1:30" s="75"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row>
    <row r="66" spans="1:30" s="75"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0" s="75"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68" spans="1:30" s="75" customForma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row>
    <row r="69" spans="1:30" s="62" customForma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s="62" customForma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s="62" customForma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s="62" customForma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53"/>
    </row>
    <row r="73" spans="1:30" s="39"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9"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5"/>
    </row>
    <row r="75" spans="1:30" s="39"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9"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9"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9"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9"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9"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9"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9"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9"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9"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9"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9"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9"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9"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9"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9"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9"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9"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9"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9"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c r="AD104" s="3"/>
    </row>
    <row r="105" spans="1:30">
      <c r="AD105" s="3"/>
    </row>
    <row r="106" spans="1:30">
      <c r="AD106" s="3"/>
    </row>
    <row r="107" spans="1:30">
      <c r="AD107" s="3"/>
    </row>
    <row r="108" spans="1:30">
      <c r="AD108" s="3"/>
    </row>
    <row r="109" spans="1:30">
      <c r="AD109" s="3"/>
    </row>
    <row r="110" spans="1:30">
      <c r="AD110" s="3"/>
    </row>
    <row r="111" spans="1:30">
      <c r="AD111" s="3"/>
    </row>
    <row r="112" spans="1:30">
      <c r="AD112" s="3"/>
    </row>
    <row r="113" spans="30:30">
      <c r="AD113" s="3"/>
    </row>
  </sheetData>
  <sheetProtection password="DA3F" sheet="1" scenarios="1" formatCells="0" formatColumns="0" formatRows="0" selectLockedCells="1"/>
  <mergeCells count="160">
    <mergeCell ref="U24:V24"/>
    <mergeCell ref="W24:AD24"/>
    <mergeCell ref="L38:M40"/>
    <mergeCell ref="N38:T40"/>
    <mergeCell ref="U40:V40"/>
    <mergeCell ref="W40:AD40"/>
    <mergeCell ref="L29:M31"/>
    <mergeCell ref="N29:T31"/>
    <mergeCell ref="U31:V31"/>
    <mergeCell ref="W31:AD31"/>
    <mergeCell ref="L32:M34"/>
    <mergeCell ref="N32:T34"/>
    <mergeCell ref="U34:V34"/>
    <mergeCell ref="W34:AD34"/>
    <mergeCell ref="L35:M37"/>
    <mergeCell ref="N35:T37"/>
    <mergeCell ref="U37:V37"/>
    <mergeCell ref="W37:AD37"/>
    <mergeCell ref="W38:AD39"/>
    <mergeCell ref="L6:M7"/>
    <mergeCell ref="L8:M8"/>
    <mergeCell ref="U15:V15"/>
    <mergeCell ref="W15:AD15"/>
    <mergeCell ref="L13:M15"/>
    <mergeCell ref="N13:T15"/>
    <mergeCell ref="F35:F37"/>
    <mergeCell ref="G35:J36"/>
    <mergeCell ref="U22:V23"/>
    <mergeCell ref="W22:AD23"/>
    <mergeCell ref="U28:AD28"/>
    <mergeCell ref="U29:V30"/>
    <mergeCell ref="W29:AD30"/>
    <mergeCell ref="N6:T7"/>
    <mergeCell ref="L16:M18"/>
    <mergeCell ref="N16:T18"/>
    <mergeCell ref="U18:V18"/>
    <mergeCell ref="W18:AD18"/>
    <mergeCell ref="L19:M21"/>
    <mergeCell ref="N19:T21"/>
    <mergeCell ref="U21:V21"/>
    <mergeCell ref="W21:AD21"/>
    <mergeCell ref="L22:M24"/>
    <mergeCell ref="N22:T24"/>
    <mergeCell ref="U5:AD5"/>
    <mergeCell ref="U12:AD12"/>
    <mergeCell ref="U6:V7"/>
    <mergeCell ref="W6:AD7"/>
    <mergeCell ref="U13:V14"/>
    <mergeCell ref="W13:AD14"/>
    <mergeCell ref="U16:V17"/>
    <mergeCell ref="W16:AD17"/>
    <mergeCell ref="U19:V20"/>
    <mergeCell ref="W19:AD20"/>
    <mergeCell ref="U8:V8"/>
    <mergeCell ref="W8:AD8"/>
    <mergeCell ref="A13:A15"/>
    <mergeCell ref="B13:E13"/>
    <mergeCell ref="F13:F15"/>
    <mergeCell ref="G13:J14"/>
    <mergeCell ref="K13:K15"/>
    <mergeCell ref="B14:E15"/>
    <mergeCell ref="G15:I15"/>
    <mergeCell ref="A22:A24"/>
    <mergeCell ref="B22:E22"/>
    <mergeCell ref="F22:F24"/>
    <mergeCell ref="G24:I24"/>
    <mergeCell ref="G19:J20"/>
    <mergeCell ref="B20:E21"/>
    <mergeCell ref="A19:A21"/>
    <mergeCell ref="B19:E19"/>
    <mergeCell ref="B23:E24"/>
    <mergeCell ref="F19:F21"/>
    <mergeCell ref="K19:K21"/>
    <mergeCell ref="G21:I21"/>
    <mergeCell ref="G22:J23"/>
    <mergeCell ref="K22:K24"/>
    <mergeCell ref="B4:E5"/>
    <mergeCell ref="K4:K5"/>
    <mergeCell ref="B7:E8"/>
    <mergeCell ref="B6:E6"/>
    <mergeCell ref="F16:F18"/>
    <mergeCell ref="G16:J17"/>
    <mergeCell ref="K16:K18"/>
    <mergeCell ref="K6:K8"/>
    <mergeCell ref="B11:E12"/>
    <mergeCell ref="F11:F12"/>
    <mergeCell ref="G11:J11"/>
    <mergeCell ref="K11:K12"/>
    <mergeCell ref="G12:J12"/>
    <mergeCell ref="B17:E18"/>
    <mergeCell ref="G18:I18"/>
    <mergeCell ref="G29:J30"/>
    <mergeCell ref="K29:K31"/>
    <mergeCell ref="A27:A28"/>
    <mergeCell ref="B53:D53"/>
    <mergeCell ref="B54:D56"/>
    <mergeCell ref="M56:Q56"/>
    <mergeCell ref="K35:K37"/>
    <mergeCell ref="A38:A40"/>
    <mergeCell ref="A32:A34"/>
    <mergeCell ref="B32:E32"/>
    <mergeCell ref="F32:F34"/>
    <mergeCell ref="G32:J33"/>
    <mergeCell ref="K32:K34"/>
    <mergeCell ref="B39:E40"/>
    <mergeCell ref="B36:E37"/>
    <mergeCell ref="G37:I37"/>
    <mergeCell ref="B38:E38"/>
    <mergeCell ref="F38:F40"/>
    <mergeCell ref="G38:J39"/>
    <mergeCell ref="K38:K40"/>
    <mergeCell ref="A35:A37"/>
    <mergeCell ref="R56:AA56"/>
    <mergeCell ref="U27:AD27"/>
    <mergeCell ref="B33:E34"/>
    <mergeCell ref="G34:I34"/>
    <mergeCell ref="G40:I40"/>
    <mergeCell ref="B30:E31"/>
    <mergeCell ref="G31:I31"/>
    <mergeCell ref="AB53:AC53"/>
    <mergeCell ref="Y53:Z53"/>
    <mergeCell ref="E56:I56"/>
    <mergeCell ref="J56:L56"/>
    <mergeCell ref="B27:E28"/>
    <mergeCell ref="F27:F28"/>
    <mergeCell ref="G27:J27"/>
    <mergeCell ref="K27:K28"/>
    <mergeCell ref="L27:T28"/>
    <mergeCell ref="V53:X53"/>
    <mergeCell ref="G28:J28"/>
    <mergeCell ref="B35:E35"/>
    <mergeCell ref="U32:V33"/>
    <mergeCell ref="W32:AD33"/>
    <mergeCell ref="U35:V36"/>
    <mergeCell ref="W35:AD36"/>
    <mergeCell ref="U38:V39"/>
    <mergeCell ref="Z41:AC41"/>
    <mergeCell ref="R41:Y41"/>
    <mergeCell ref="B1:Z1"/>
    <mergeCell ref="A4:A5"/>
    <mergeCell ref="F4:F5"/>
    <mergeCell ref="G4:J4"/>
    <mergeCell ref="U4:AD4"/>
    <mergeCell ref="A16:A18"/>
    <mergeCell ref="B16:E16"/>
    <mergeCell ref="G8:I8"/>
    <mergeCell ref="G5:J5"/>
    <mergeCell ref="A6:A8"/>
    <mergeCell ref="F6:F8"/>
    <mergeCell ref="G6:J7"/>
    <mergeCell ref="X3:Y3"/>
    <mergeCell ref="Z3:AD3"/>
    <mergeCell ref="A11:A12"/>
    <mergeCell ref="U11:AD11"/>
    <mergeCell ref="N8:T8"/>
    <mergeCell ref="L4:T5"/>
    <mergeCell ref="L11:T12"/>
    <mergeCell ref="A29:A31"/>
    <mergeCell ref="B29:E29"/>
    <mergeCell ref="F29:F31"/>
  </mergeCells>
  <phoneticPr fontId="3"/>
  <dataValidations count="1">
    <dataValidation type="list" allowBlank="1" showInputMessage="1" showErrorMessage="1" sqref="F6:F8 F29:F40 F13:F24">
      <formula1>"　,男,女"</formula1>
    </dataValidation>
  </dataValidations>
  <pageMargins left="0.39370078740157483" right="0.39370078740157483" top="0.39370078740157483" bottom="0.39370078740157483" header="0.31496062992125984" footer="0.31496062992125984"/>
  <pageSetup paperSize="9" scale="85"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28"/>
  <sheetViews>
    <sheetView showGridLines="0" view="pageBreakPreview" topLeftCell="C1" zoomScale="90" zoomScaleNormal="80" zoomScaleSheetLayoutView="90" workbookViewId="0">
      <selection activeCell="Z58" sqref="Z58:AE58"/>
    </sheetView>
  </sheetViews>
  <sheetFormatPr defaultRowHeight="13.5"/>
  <cols>
    <col min="1" max="2" width="3.125" style="5" customWidth="1"/>
    <col min="3" max="3" width="4.25" style="5" customWidth="1"/>
    <col min="4" max="4" width="3.25" style="5" customWidth="1"/>
    <col min="5" max="5" width="2.5" style="5" customWidth="1"/>
    <col min="6" max="6" width="2.125" style="5" customWidth="1"/>
    <col min="7" max="9" width="5" style="5" customWidth="1"/>
    <col min="10" max="10" width="1.75" style="5" customWidth="1"/>
    <col min="11" max="14" width="2.375" style="5" customWidth="1"/>
    <col min="15" max="15" width="2.625" style="5" customWidth="1"/>
    <col min="16" max="16" width="3.125" style="5" customWidth="1"/>
    <col min="17" max="18" width="6.25" style="5" customWidth="1"/>
    <col min="19" max="19" width="2.375" style="5" customWidth="1"/>
    <col min="20" max="23" width="6.25" style="5" customWidth="1"/>
    <col min="24" max="24" width="3.875" style="5" customWidth="1"/>
    <col min="25" max="25" width="2.125" style="5" customWidth="1"/>
    <col min="26" max="29" width="4.875" style="5" customWidth="1"/>
    <col min="30" max="30" width="2.375" style="5" customWidth="1"/>
    <col min="31" max="33" width="4.875" style="5" customWidth="1"/>
    <col min="34" max="35" width="4.75" style="5" customWidth="1"/>
    <col min="36" max="16384" width="9" style="5"/>
  </cols>
  <sheetData>
    <row r="1" spans="1:36" ht="19.5" customHeight="1">
      <c r="A1" s="1435" t="s">
        <v>869</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c r="Z1" s="33"/>
      <c r="AA1" s="33"/>
    </row>
    <row r="2" spans="1:36" ht="16.5" customHeight="1">
      <c r="AA2" s="1047" t="s">
        <v>406</v>
      </c>
      <c r="AB2" s="1048"/>
      <c r="AC2" s="1049" t="s">
        <v>2</v>
      </c>
      <c r="AD2" s="1050"/>
      <c r="AE2" s="1051"/>
      <c r="AF2" s="1479" t="s">
        <v>407</v>
      </c>
      <c r="AG2" s="1480"/>
    </row>
    <row r="3" spans="1:36" s="60" customFormat="1" ht="9.75" customHeight="1">
      <c r="A3" s="913"/>
      <c r="B3" s="914"/>
      <c r="C3" s="914"/>
      <c r="D3" s="914"/>
      <c r="E3" s="900"/>
      <c r="F3" s="913" t="s">
        <v>155</v>
      </c>
      <c r="G3" s="914"/>
      <c r="H3" s="914"/>
      <c r="I3" s="914"/>
      <c r="J3" s="914"/>
      <c r="K3" s="914"/>
      <c r="L3" s="914"/>
      <c r="M3" s="914"/>
      <c r="N3" s="900"/>
      <c r="O3" s="913" t="s">
        <v>772</v>
      </c>
      <c r="P3" s="914"/>
      <c r="Q3" s="914"/>
      <c r="R3" s="914"/>
      <c r="S3" s="914"/>
      <c r="T3" s="914"/>
      <c r="U3" s="914"/>
      <c r="V3" s="914"/>
      <c r="W3" s="900"/>
      <c r="X3" s="91"/>
      <c r="Y3" s="1994" t="s">
        <v>820</v>
      </c>
      <c r="Z3" s="1995"/>
      <c r="AA3" s="1995"/>
      <c r="AB3" s="1995"/>
      <c r="AC3" s="1995"/>
      <c r="AD3" s="1995"/>
      <c r="AE3" s="1995"/>
      <c r="AF3" s="1995"/>
      <c r="AG3" s="1996"/>
      <c r="AJ3" s="60" t="s">
        <v>221</v>
      </c>
    </row>
    <row r="4" spans="1:36" s="76" customFormat="1" ht="9.75" customHeight="1" thickBot="1">
      <c r="A4" s="939"/>
      <c r="B4" s="940"/>
      <c r="C4" s="940"/>
      <c r="D4" s="940"/>
      <c r="E4" s="941"/>
      <c r="F4" s="939"/>
      <c r="G4" s="940"/>
      <c r="H4" s="940"/>
      <c r="I4" s="940"/>
      <c r="J4" s="940"/>
      <c r="K4" s="940"/>
      <c r="L4" s="940"/>
      <c r="M4" s="940"/>
      <c r="N4" s="941"/>
      <c r="O4" s="939"/>
      <c r="P4" s="940"/>
      <c r="Q4" s="940"/>
      <c r="R4" s="940"/>
      <c r="S4" s="940"/>
      <c r="T4" s="940"/>
      <c r="U4" s="940"/>
      <c r="V4" s="940"/>
      <c r="W4" s="941"/>
      <c r="X4" s="91"/>
      <c r="Y4" s="1997"/>
      <c r="Z4" s="1998"/>
      <c r="AA4" s="1998"/>
      <c r="AB4" s="1998"/>
      <c r="AC4" s="1998"/>
      <c r="AD4" s="1998"/>
      <c r="AE4" s="1998"/>
      <c r="AF4" s="1998"/>
      <c r="AG4" s="1999"/>
      <c r="AJ4" s="117">
        <v>43556</v>
      </c>
    </row>
    <row r="5" spans="1:36" s="76" customFormat="1" ht="15.75" customHeight="1" thickTop="1">
      <c r="A5" s="1205" t="s">
        <v>417</v>
      </c>
      <c r="B5" s="1595"/>
      <c r="C5" s="1595"/>
      <c r="D5" s="1595"/>
      <c r="E5" s="1206"/>
      <c r="F5" s="1189"/>
      <c r="G5" s="1190"/>
      <c r="H5" s="1190"/>
      <c r="I5" s="1190"/>
      <c r="J5" s="1190"/>
      <c r="K5" s="1190"/>
      <c r="L5" s="1190"/>
      <c r="M5" s="1190"/>
      <c r="N5" s="1191"/>
      <c r="O5" s="1431" t="s">
        <v>172</v>
      </c>
      <c r="P5" s="1432"/>
      <c r="Q5" s="954"/>
      <c r="R5" s="954"/>
      <c r="S5" s="954"/>
      <c r="T5" s="954"/>
      <c r="U5" s="954"/>
      <c r="V5" s="954"/>
      <c r="W5" s="955"/>
      <c r="X5" s="77" t="s">
        <v>675</v>
      </c>
      <c r="Y5" s="413"/>
      <c r="Z5" s="414"/>
      <c r="AA5" s="414"/>
      <c r="AB5" s="414"/>
      <c r="AC5" s="414"/>
      <c r="AD5" s="451"/>
      <c r="AE5" s="414"/>
      <c r="AF5" s="414"/>
      <c r="AG5" s="126"/>
    </row>
    <row r="6" spans="1:36" s="76" customFormat="1" ht="15.75" customHeight="1">
      <c r="A6" s="1205"/>
      <c r="B6" s="1595"/>
      <c r="C6" s="1595"/>
      <c r="D6" s="1595"/>
      <c r="E6" s="1206"/>
      <c r="F6" s="1189"/>
      <c r="G6" s="1190"/>
      <c r="H6" s="1190"/>
      <c r="I6" s="1190"/>
      <c r="J6" s="1190"/>
      <c r="K6" s="1190"/>
      <c r="L6" s="1190"/>
      <c r="M6" s="1190"/>
      <c r="N6" s="1191"/>
      <c r="O6" s="1977"/>
      <c r="P6" s="1978"/>
      <c r="Q6" s="1989"/>
      <c r="R6" s="1989"/>
      <c r="S6" s="1989"/>
      <c r="T6" s="1989"/>
      <c r="U6" s="1989"/>
      <c r="V6" s="1989"/>
      <c r="W6" s="1990"/>
      <c r="X6" s="450" t="s">
        <v>423</v>
      </c>
      <c r="Y6" s="451"/>
      <c r="Z6" s="414"/>
      <c r="AA6" s="414"/>
      <c r="AB6" s="414"/>
      <c r="AC6" s="414"/>
      <c r="AD6" s="414"/>
      <c r="AE6" s="414"/>
      <c r="AF6" s="414"/>
      <c r="AG6" s="126"/>
    </row>
    <row r="7" spans="1:36" s="85" customFormat="1" ht="15.75" customHeight="1">
      <c r="A7" s="1205"/>
      <c r="B7" s="1595"/>
      <c r="C7" s="1595"/>
      <c r="D7" s="1595"/>
      <c r="E7" s="1206"/>
      <c r="F7" s="1189"/>
      <c r="G7" s="1190"/>
      <c r="H7" s="1190"/>
      <c r="I7" s="1190"/>
      <c r="J7" s="1190"/>
      <c r="K7" s="1190"/>
      <c r="L7" s="1190"/>
      <c r="M7" s="1190"/>
      <c r="N7" s="1191"/>
      <c r="O7" s="415" t="s">
        <v>249</v>
      </c>
      <c r="P7" s="407"/>
      <c r="Q7" s="1138"/>
      <c r="R7" s="1138"/>
      <c r="S7" s="1138"/>
      <c r="T7" s="1138"/>
      <c r="U7" s="1138"/>
      <c r="V7" s="1138"/>
      <c r="W7" s="1139"/>
      <c r="X7" s="91" t="s">
        <v>424</v>
      </c>
      <c r="Y7" s="220"/>
      <c r="Z7" s="220"/>
      <c r="AA7" s="220"/>
      <c r="AB7" s="220"/>
      <c r="AC7" s="220"/>
      <c r="AD7" s="220"/>
      <c r="AE7" s="220"/>
      <c r="AF7" s="220"/>
      <c r="AG7" s="104"/>
    </row>
    <row r="8" spans="1:36" s="76" customFormat="1" ht="15.75" customHeight="1">
      <c r="A8" s="1205"/>
      <c r="B8" s="1595"/>
      <c r="C8" s="1595"/>
      <c r="D8" s="1595"/>
      <c r="E8" s="1206"/>
      <c r="F8" s="1189"/>
      <c r="G8" s="1190"/>
      <c r="H8" s="1190"/>
      <c r="I8" s="1190"/>
      <c r="J8" s="1190"/>
      <c r="K8" s="1190"/>
      <c r="L8" s="1190"/>
      <c r="M8" s="1190"/>
      <c r="N8" s="1191"/>
      <c r="O8" s="1985" t="s">
        <v>777</v>
      </c>
      <c r="P8" s="1986"/>
      <c r="Q8" s="1986"/>
      <c r="R8" s="1986"/>
      <c r="S8" s="1986"/>
      <c r="T8" s="1986"/>
      <c r="U8" s="1986"/>
      <c r="V8" s="1986"/>
      <c r="W8" s="1987"/>
      <c r="X8" s="85"/>
      <c r="Y8" s="1187" t="s">
        <v>774</v>
      </c>
      <c r="Z8" s="1187"/>
      <c r="AA8" s="1187"/>
      <c r="AB8" s="1187"/>
      <c r="AC8" s="1187"/>
      <c r="AD8" s="1187"/>
      <c r="AE8" s="1187"/>
      <c r="AF8" s="540"/>
      <c r="AG8" s="406"/>
    </row>
    <row r="9" spans="1:36" s="76" customFormat="1" ht="15.75" customHeight="1">
      <c r="A9" s="1205"/>
      <c r="B9" s="1595"/>
      <c r="C9" s="1595"/>
      <c r="D9" s="1595"/>
      <c r="E9" s="1206"/>
      <c r="F9" s="1189"/>
      <c r="G9" s="1190"/>
      <c r="H9" s="1190"/>
      <c r="I9" s="1190"/>
      <c r="J9" s="1190"/>
      <c r="K9" s="1190"/>
      <c r="L9" s="1190"/>
      <c r="M9" s="1190"/>
      <c r="N9" s="1191"/>
      <c r="O9" s="1983" t="s">
        <v>776</v>
      </c>
      <c r="P9" s="1984"/>
      <c r="Q9" s="1984"/>
      <c r="R9" s="1984"/>
      <c r="S9" s="104"/>
      <c r="T9" s="1979"/>
      <c r="U9" s="1980"/>
      <c r="V9" s="1980"/>
      <c r="W9" s="1981"/>
      <c r="X9" s="85"/>
      <c r="Y9" s="540"/>
      <c r="Z9" s="540"/>
      <c r="AG9" s="406"/>
    </row>
    <row r="10" spans="1:36" s="76" customFormat="1" ht="15" customHeight="1">
      <c r="A10" s="1205"/>
      <c r="B10" s="1595"/>
      <c r="C10" s="1595"/>
      <c r="D10" s="1595"/>
      <c r="E10" s="1206"/>
      <c r="F10" s="1189"/>
      <c r="G10" s="1190"/>
      <c r="H10" s="1190"/>
      <c r="I10" s="1190"/>
      <c r="J10" s="1190"/>
      <c r="K10" s="1190"/>
      <c r="L10" s="1190"/>
      <c r="M10" s="1190"/>
      <c r="N10" s="1191"/>
      <c r="O10" s="1471"/>
      <c r="P10" s="1472"/>
      <c r="Q10" s="1472"/>
      <c r="R10" s="1472"/>
      <c r="S10" s="452"/>
      <c r="T10" s="1982"/>
      <c r="U10" s="1219"/>
      <c r="V10" s="1219"/>
      <c r="W10" s="1220"/>
      <c r="X10" s="85"/>
      <c r="Y10" s="540"/>
      <c r="Z10" s="540"/>
      <c r="AA10" s="540"/>
      <c r="AB10" s="540"/>
      <c r="AC10" s="540"/>
      <c r="AD10" s="540"/>
      <c r="AE10" s="540"/>
      <c r="AF10" s="540"/>
      <c r="AG10" s="406"/>
    </row>
    <row r="11" spans="1:36" s="76" customFormat="1" ht="15.75" customHeight="1">
      <c r="A11" s="1065"/>
      <c r="B11" s="1066"/>
      <c r="C11" s="1066"/>
      <c r="D11" s="1066"/>
      <c r="E11" s="901"/>
      <c r="F11" s="1183"/>
      <c r="G11" s="1184"/>
      <c r="H11" s="1184"/>
      <c r="I11" s="1184"/>
      <c r="J11" s="1184"/>
      <c r="K11" s="1184"/>
      <c r="L11" s="1184"/>
      <c r="M11" s="1184"/>
      <c r="N11" s="1185"/>
      <c r="O11" s="1498" t="s">
        <v>775</v>
      </c>
      <c r="P11" s="1499"/>
      <c r="Q11" s="1499"/>
      <c r="R11" s="1499"/>
      <c r="S11" s="1499"/>
      <c r="T11" s="1988"/>
      <c r="U11" s="1138"/>
      <c r="V11" s="1138"/>
      <c r="W11" s="1139"/>
      <c r="X11" s="85"/>
      <c r="Y11" s="540"/>
      <c r="Z11" s="540"/>
      <c r="AA11" s="219" t="s">
        <v>422</v>
      </c>
      <c r="AB11" s="540"/>
      <c r="AC11" s="540"/>
      <c r="AD11" s="540"/>
      <c r="AE11" s="540"/>
      <c r="AF11" s="540"/>
      <c r="AG11" s="406"/>
    </row>
    <row r="12" spans="1:36" s="76" customFormat="1" ht="18" customHeight="1">
      <c r="A12" s="60" t="s">
        <v>806</v>
      </c>
      <c r="B12" s="219"/>
      <c r="C12" s="219"/>
      <c r="E12" s="219"/>
      <c r="F12" s="219"/>
      <c r="G12" s="219"/>
      <c r="H12" s="219"/>
      <c r="J12" s="441"/>
      <c r="K12" s="219"/>
      <c r="M12" s="219"/>
      <c r="N12" s="219"/>
      <c r="P12" s="219"/>
      <c r="Q12" s="219"/>
      <c r="R12" s="219"/>
      <c r="S12" s="219"/>
      <c r="T12" s="219"/>
      <c r="U12" s="219"/>
      <c r="V12" s="219"/>
      <c r="W12" s="219"/>
      <c r="X12" s="219"/>
      <c r="Y12" s="219"/>
      <c r="Z12" s="219"/>
      <c r="AB12" s="219"/>
      <c r="AC12" s="219"/>
      <c r="AD12" s="219"/>
      <c r="AE12" s="219"/>
      <c r="AF12" s="219"/>
      <c r="AG12" s="219"/>
    </row>
    <row r="13" spans="1:36" s="76" customFormat="1" ht="12.75" customHeight="1">
      <c r="A13" s="913" t="s">
        <v>413</v>
      </c>
      <c r="B13" s="914"/>
      <c r="C13" s="900"/>
      <c r="D13" s="1086" t="s">
        <v>412</v>
      </c>
      <c r="E13" s="1086"/>
      <c r="F13" s="913" t="s">
        <v>408</v>
      </c>
      <c r="G13" s="914"/>
      <c r="H13" s="914"/>
      <c r="I13" s="914"/>
      <c r="J13" s="900"/>
      <c r="K13" s="913" t="s">
        <v>188</v>
      </c>
      <c r="L13" s="914"/>
      <c r="M13" s="914"/>
      <c r="N13" s="900"/>
      <c r="O13" s="1438" t="s">
        <v>870</v>
      </c>
      <c r="P13" s="706"/>
      <c r="Q13" s="706"/>
      <c r="R13" s="706"/>
      <c r="S13" s="706"/>
      <c r="T13" s="706"/>
      <c r="U13" s="706"/>
      <c r="V13" s="706"/>
      <c r="W13" s="707"/>
      <c r="X13" s="913" t="s">
        <v>756</v>
      </c>
      <c r="Y13" s="914"/>
      <c r="Z13" s="914"/>
      <c r="AA13" s="914"/>
      <c r="AB13" s="914"/>
      <c r="AC13" s="914"/>
      <c r="AD13" s="914"/>
      <c r="AE13" s="914"/>
      <c r="AF13" s="914"/>
      <c r="AG13" s="900"/>
    </row>
    <row r="14" spans="1:36" s="76" customFormat="1" ht="12.75" customHeight="1">
      <c r="A14" s="1205"/>
      <c r="B14" s="1595"/>
      <c r="C14" s="1206"/>
      <c r="D14" s="1267"/>
      <c r="E14" s="1267"/>
      <c r="F14" s="1205" t="s">
        <v>409</v>
      </c>
      <c r="G14" s="1595"/>
      <c r="H14" s="1595"/>
      <c r="I14" s="1595"/>
      <c r="J14" s="1206"/>
      <c r="K14" s="1974" t="s">
        <v>300</v>
      </c>
      <c r="L14" s="1975"/>
      <c r="M14" s="1975"/>
      <c r="N14" s="1976"/>
      <c r="O14" s="1607"/>
      <c r="P14" s="2012"/>
      <c r="Q14" s="2012"/>
      <c r="R14" s="2012"/>
      <c r="S14" s="2012"/>
      <c r="T14" s="2012"/>
      <c r="U14" s="2012"/>
      <c r="V14" s="2012"/>
      <c r="W14" s="1608"/>
      <c r="X14" s="1991"/>
      <c r="Y14" s="1992"/>
      <c r="Z14" s="1992"/>
      <c r="AA14" s="1992"/>
      <c r="AB14" s="1992"/>
      <c r="AC14" s="1992"/>
      <c r="AD14" s="1992"/>
      <c r="AE14" s="1992"/>
      <c r="AF14" s="1992"/>
      <c r="AG14" s="1993"/>
    </row>
    <row r="15" spans="1:36" s="76" customFormat="1" ht="16.5" customHeight="1" thickBot="1">
      <c r="A15" s="939"/>
      <c r="B15" s="940"/>
      <c r="C15" s="941"/>
      <c r="D15" s="1087"/>
      <c r="E15" s="1087"/>
      <c r="F15" s="939" t="s">
        <v>414</v>
      </c>
      <c r="G15" s="940"/>
      <c r="H15" s="940"/>
      <c r="I15" s="940"/>
      <c r="J15" s="941"/>
      <c r="K15" s="1536" t="s">
        <v>216</v>
      </c>
      <c r="L15" s="1537"/>
      <c r="M15" s="1537"/>
      <c r="N15" s="1538"/>
      <c r="O15" s="1728"/>
      <c r="P15" s="1729"/>
      <c r="Q15" s="1729"/>
      <c r="R15" s="1729"/>
      <c r="S15" s="1729"/>
      <c r="T15" s="1729"/>
      <c r="U15" s="1729"/>
      <c r="V15" s="1729"/>
      <c r="W15" s="1735"/>
      <c r="X15" s="1467" t="s">
        <v>275</v>
      </c>
      <c r="Y15" s="1468"/>
      <c r="Z15" s="1468"/>
      <c r="AA15" s="1468"/>
      <c r="AB15" s="1468"/>
      <c r="AC15" s="1468"/>
      <c r="AD15" s="1468"/>
      <c r="AE15" s="1468"/>
      <c r="AF15" s="1468"/>
      <c r="AG15" s="1469"/>
    </row>
    <row r="16" spans="1:36" s="76" customFormat="1" ht="18" customHeight="1" thickTop="1">
      <c r="A16" s="2003" t="s">
        <v>725</v>
      </c>
      <c r="B16" s="2004"/>
      <c r="C16" s="2005"/>
      <c r="D16" s="1973" t="s">
        <v>556</v>
      </c>
      <c r="E16" s="1934" t="s">
        <v>410</v>
      </c>
      <c r="F16" s="1937"/>
      <c r="G16" s="1938"/>
      <c r="H16" s="1938"/>
      <c r="I16" s="1938"/>
      <c r="J16" s="1939"/>
      <c r="K16" s="1951"/>
      <c r="L16" s="1952"/>
      <c r="M16" s="1952"/>
      <c r="N16" s="1953"/>
      <c r="O16" s="1368" t="s">
        <v>172</v>
      </c>
      <c r="P16" s="1470"/>
      <c r="Q16" s="1369"/>
      <c r="R16" s="1369"/>
      <c r="S16" s="1369"/>
      <c r="T16" s="1369"/>
      <c r="U16" s="1369"/>
      <c r="V16" s="1369"/>
      <c r="W16" s="1370"/>
      <c r="X16" s="1368" t="s">
        <v>141</v>
      </c>
      <c r="Y16" s="1470"/>
      <c r="Z16" s="1369"/>
      <c r="AA16" s="1369"/>
      <c r="AB16" s="1369"/>
      <c r="AC16" s="1369"/>
      <c r="AD16" s="1369"/>
      <c r="AE16" s="1369"/>
      <c r="AF16" s="1369"/>
      <c r="AG16" s="1370"/>
    </row>
    <row r="17" spans="1:36" s="85" customFormat="1" ht="18" customHeight="1">
      <c r="A17" s="2006"/>
      <c r="B17" s="2007"/>
      <c r="C17" s="2008"/>
      <c r="D17" s="1944"/>
      <c r="E17" s="1935"/>
      <c r="F17" s="1234"/>
      <c r="G17" s="1928"/>
      <c r="H17" s="1928"/>
      <c r="I17" s="1928"/>
      <c r="J17" s="1929"/>
      <c r="K17" s="1954"/>
      <c r="L17" s="1955"/>
      <c r="M17" s="1955"/>
      <c r="N17" s="1956"/>
      <c r="O17" s="1577"/>
      <c r="P17" s="1578"/>
      <c r="Q17" s="1531"/>
      <c r="R17" s="1531"/>
      <c r="S17" s="1531"/>
      <c r="T17" s="1531"/>
      <c r="U17" s="1531"/>
      <c r="V17" s="1531"/>
      <c r="W17" s="1532"/>
      <c r="X17" s="1471"/>
      <c r="Y17" s="1472"/>
      <c r="Z17" s="1473"/>
      <c r="AA17" s="1473"/>
      <c r="AB17" s="1473"/>
      <c r="AC17" s="1473"/>
      <c r="AD17" s="1473"/>
      <c r="AE17" s="1473"/>
      <c r="AF17" s="1473"/>
      <c r="AG17" s="1474"/>
    </row>
    <row r="18" spans="1:36" s="76" customFormat="1" ht="18" customHeight="1">
      <c r="A18" s="2006"/>
      <c r="B18" s="2007"/>
      <c r="C18" s="2008"/>
      <c r="D18" s="1944"/>
      <c r="E18" s="1936"/>
      <c r="F18" s="453" t="s">
        <v>244</v>
      </c>
      <c r="G18" s="1930"/>
      <c r="H18" s="1930"/>
      <c r="I18" s="1930"/>
      <c r="J18" s="454" t="s">
        <v>245</v>
      </c>
      <c r="K18" s="1957" t="str">
        <f t="shared" ref="K18" si="0">IF(K16="","",IF(AJ18&lt;35,"年×",AJ18))</f>
        <v/>
      </c>
      <c r="L18" s="1958"/>
      <c r="M18" s="1958"/>
      <c r="N18" s="392" t="s">
        <v>3</v>
      </c>
      <c r="O18" s="1037"/>
      <c r="P18" s="1038"/>
      <c r="Q18" s="1041"/>
      <c r="R18" s="1041"/>
      <c r="S18" s="1041"/>
      <c r="T18" s="1041"/>
      <c r="U18" s="1041"/>
      <c r="V18" s="1041"/>
      <c r="W18" s="1042"/>
      <c r="X18" s="1346" t="s">
        <v>837</v>
      </c>
      <c r="Y18" s="1347"/>
      <c r="Z18" s="1045"/>
      <c r="AA18" s="1045"/>
      <c r="AB18" s="1045"/>
      <c r="AC18" s="1045"/>
      <c r="AD18" s="1045"/>
      <c r="AE18" s="1045"/>
      <c r="AF18" s="1045"/>
      <c r="AG18" s="1046"/>
      <c r="AJ18" s="76" t="str">
        <f t="shared" ref="AJ18" si="1">IF(K16="","",DATEDIF(K16,$AJ$4,"Y"))</f>
        <v/>
      </c>
    </row>
    <row r="19" spans="1:36" s="76" customFormat="1" ht="18" customHeight="1">
      <c r="A19" s="2006"/>
      <c r="B19" s="2007"/>
      <c r="C19" s="2008"/>
      <c r="D19" s="1944"/>
      <c r="E19" s="1940" t="s">
        <v>411</v>
      </c>
      <c r="F19" s="1925"/>
      <c r="G19" s="1926"/>
      <c r="H19" s="1926"/>
      <c r="I19" s="1926"/>
      <c r="J19" s="1927"/>
      <c r="K19" s="1941"/>
      <c r="L19" s="1942"/>
      <c r="M19" s="1942"/>
      <c r="N19" s="1943"/>
      <c r="O19" s="1577" t="s">
        <v>172</v>
      </c>
      <c r="P19" s="1578"/>
      <c r="Q19" s="1531"/>
      <c r="R19" s="1531"/>
      <c r="S19" s="1531"/>
      <c r="T19" s="1531"/>
      <c r="U19" s="1531"/>
      <c r="V19" s="1531"/>
      <c r="W19" s="1532"/>
      <c r="X19" s="1577" t="s">
        <v>141</v>
      </c>
      <c r="Y19" s="1578"/>
      <c r="Z19" s="1531"/>
      <c r="AA19" s="1531"/>
      <c r="AB19" s="1531"/>
      <c r="AC19" s="1531"/>
      <c r="AD19" s="1531"/>
      <c r="AE19" s="1531"/>
      <c r="AF19" s="1531"/>
      <c r="AG19" s="1532"/>
    </row>
    <row r="20" spans="1:36" s="85" customFormat="1" ht="18" customHeight="1">
      <c r="A20" s="2006"/>
      <c r="B20" s="2007"/>
      <c r="C20" s="2008"/>
      <c r="D20" s="1944"/>
      <c r="E20" s="1935"/>
      <c r="F20" s="1234"/>
      <c r="G20" s="1928"/>
      <c r="H20" s="1928"/>
      <c r="I20" s="1928"/>
      <c r="J20" s="1929"/>
      <c r="K20" s="1941"/>
      <c r="L20" s="1942"/>
      <c r="M20" s="1942"/>
      <c r="N20" s="1943"/>
      <c r="O20" s="1577"/>
      <c r="P20" s="1578"/>
      <c r="Q20" s="1531"/>
      <c r="R20" s="1531"/>
      <c r="S20" s="1531"/>
      <c r="T20" s="1531"/>
      <c r="U20" s="1531"/>
      <c r="V20" s="1531"/>
      <c r="W20" s="1532"/>
      <c r="X20" s="1471"/>
      <c r="Y20" s="1472"/>
      <c r="Z20" s="1473"/>
      <c r="AA20" s="1473"/>
      <c r="AB20" s="1473"/>
      <c r="AC20" s="1473"/>
      <c r="AD20" s="1473"/>
      <c r="AE20" s="1473"/>
      <c r="AF20" s="1473"/>
      <c r="AG20" s="1474"/>
    </row>
    <row r="21" spans="1:36" s="76" customFormat="1" ht="18" customHeight="1" thickBot="1">
      <c r="A21" s="2009"/>
      <c r="B21" s="2010"/>
      <c r="C21" s="1560"/>
      <c r="D21" s="1945"/>
      <c r="E21" s="1936"/>
      <c r="F21" s="453" t="s">
        <v>244</v>
      </c>
      <c r="G21" s="1930"/>
      <c r="H21" s="1930"/>
      <c r="I21" s="1930"/>
      <c r="J21" s="454" t="s">
        <v>245</v>
      </c>
      <c r="K21" s="1947" t="str">
        <f t="shared" ref="K21" si="2">IF(K19="","",IF(AJ21&lt;35,"年×",AJ21))</f>
        <v/>
      </c>
      <c r="L21" s="1948"/>
      <c r="M21" s="1948"/>
      <c r="N21" s="511" t="s">
        <v>3</v>
      </c>
      <c r="O21" s="1037"/>
      <c r="P21" s="1038"/>
      <c r="Q21" s="1041"/>
      <c r="R21" s="1041"/>
      <c r="S21" s="1041"/>
      <c r="T21" s="1041"/>
      <c r="U21" s="1041"/>
      <c r="V21" s="1041"/>
      <c r="W21" s="1042"/>
      <c r="X21" s="1346" t="s">
        <v>837</v>
      </c>
      <c r="Y21" s="1347"/>
      <c r="Z21" s="1045"/>
      <c r="AA21" s="1045"/>
      <c r="AB21" s="1045"/>
      <c r="AC21" s="1045"/>
      <c r="AD21" s="1045"/>
      <c r="AE21" s="1045"/>
      <c r="AF21" s="1045"/>
      <c r="AG21" s="1046"/>
      <c r="AJ21" s="76" t="str">
        <f t="shared" ref="AJ21" si="3">IF(K19="","",DATEDIF(K19,$AJ$4,"Y"))</f>
        <v/>
      </c>
    </row>
    <row r="22" spans="1:36" s="76" customFormat="1" ht="18" customHeight="1" thickTop="1">
      <c r="A22" s="2003" t="s">
        <v>725</v>
      </c>
      <c r="B22" s="2004"/>
      <c r="C22" s="2005"/>
      <c r="D22" s="1973" t="s">
        <v>715</v>
      </c>
      <c r="E22" s="1934" t="s">
        <v>410</v>
      </c>
      <c r="F22" s="1937"/>
      <c r="G22" s="1938"/>
      <c r="H22" s="1938"/>
      <c r="I22" s="1938"/>
      <c r="J22" s="1939"/>
      <c r="K22" s="1951"/>
      <c r="L22" s="1952"/>
      <c r="M22" s="1952"/>
      <c r="N22" s="1953"/>
      <c r="O22" s="1368" t="s">
        <v>172</v>
      </c>
      <c r="P22" s="1470"/>
      <c r="Q22" s="1369"/>
      <c r="R22" s="1369"/>
      <c r="S22" s="1369"/>
      <c r="T22" s="1369"/>
      <c r="U22" s="1369"/>
      <c r="V22" s="1369"/>
      <c r="W22" s="1370"/>
      <c r="X22" s="1368" t="s">
        <v>141</v>
      </c>
      <c r="Y22" s="1470"/>
      <c r="Z22" s="1369"/>
      <c r="AA22" s="1369"/>
      <c r="AB22" s="1369"/>
      <c r="AC22" s="1369"/>
      <c r="AD22" s="1369"/>
      <c r="AE22" s="1369"/>
      <c r="AF22" s="1369"/>
      <c r="AG22" s="1370"/>
    </row>
    <row r="23" spans="1:36" s="85" customFormat="1" ht="18" customHeight="1">
      <c r="A23" s="2006"/>
      <c r="B23" s="2007"/>
      <c r="C23" s="2008"/>
      <c r="D23" s="1944"/>
      <c r="E23" s="1935"/>
      <c r="F23" s="1234"/>
      <c r="G23" s="1928"/>
      <c r="H23" s="1928"/>
      <c r="I23" s="1928"/>
      <c r="J23" s="1929"/>
      <c r="K23" s="1954"/>
      <c r="L23" s="1955"/>
      <c r="M23" s="1955"/>
      <c r="N23" s="1956"/>
      <c r="O23" s="1577"/>
      <c r="P23" s="1578"/>
      <c r="Q23" s="1531"/>
      <c r="R23" s="1531"/>
      <c r="S23" s="1531"/>
      <c r="T23" s="1531"/>
      <c r="U23" s="1531"/>
      <c r="V23" s="1531"/>
      <c r="W23" s="1532"/>
      <c r="X23" s="1471"/>
      <c r="Y23" s="1472"/>
      <c r="Z23" s="1473"/>
      <c r="AA23" s="1473"/>
      <c r="AB23" s="1473"/>
      <c r="AC23" s="1473"/>
      <c r="AD23" s="1473"/>
      <c r="AE23" s="1473"/>
      <c r="AF23" s="1473"/>
      <c r="AG23" s="1474"/>
    </row>
    <row r="24" spans="1:36" s="76" customFormat="1" ht="18" customHeight="1">
      <c r="A24" s="2006"/>
      <c r="B24" s="2007"/>
      <c r="C24" s="2008"/>
      <c r="D24" s="1944"/>
      <c r="E24" s="1936"/>
      <c r="F24" s="453" t="s">
        <v>244</v>
      </c>
      <c r="G24" s="1930"/>
      <c r="H24" s="1930"/>
      <c r="I24" s="1930"/>
      <c r="J24" s="454" t="s">
        <v>245</v>
      </c>
      <c r="K24" s="1957" t="str">
        <f t="shared" ref="K24" si="4">IF(K22="","",IF(AJ24&lt;35,"年×",AJ24))</f>
        <v/>
      </c>
      <c r="L24" s="1958"/>
      <c r="M24" s="1958"/>
      <c r="N24" s="392" t="s">
        <v>3</v>
      </c>
      <c r="O24" s="1037"/>
      <c r="P24" s="1038"/>
      <c r="Q24" s="1041"/>
      <c r="R24" s="1041"/>
      <c r="S24" s="1041"/>
      <c r="T24" s="1041"/>
      <c r="U24" s="1041"/>
      <c r="V24" s="1041"/>
      <c r="W24" s="1042"/>
      <c r="X24" s="1346" t="s">
        <v>837</v>
      </c>
      <c r="Y24" s="1347"/>
      <c r="Z24" s="1045"/>
      <c r="AA24" s="1045"/>
      <c r="AB24" s="1045"/>
      <c r="AC24" s="1045"/>
      <c r="AD24" s="1045"/>
      <c r="AE24" s="1045"/>
      <c r="AF24" s="1045"/>
      <c r="AG24" s="1046"/>
      <c r="AJ24" s="76" t="str">
        <f t="shared" ref="AJ24" si="5">IF(K22="","",DATEDIF(K22,$AJ$4,"Y"))</f>
        <v/>
      </c>
    </row>
    <row r="25" spans="1:36" s="76" customFormat="1" ht="18" customHeight="1">
      <c r="A25" s="2006"/>
      <c r="B25" s="2007"/>
      <c r="C25" s="2008"/>
      <c r="D25" s="1944"/>
      <c r="E25" s="1940" t="s">
        <v>411</v>
      </c>
      <c r="F25" s="1925"/>
      <c r="G25" s="1926"/>
      <c r="H25" s="1926"/>
      <c r="I25" s="1926"/>
      <c r="J25" s="1927"/>
      <c r="K25" s="1941"/>
      <c r="L25" s="1942"/>
      <c r="M25" s="1942"/>
      <c r="N25" s="1943"/>
      <c r="O25" s="1577" t="s">
        <v>172</v>
      </c>
      <c r="P25" s="1578"/>
      <c r="Q25" s="1531"/>
      <c r="R25" s="1531"/>
      <c r="S25" s="1531"/>
      <c r="T25" s="1531"/>
      <c r="U25" s="1531"/>
      <c r="V25" s="1531"/>
      <c r="W25" s="1532"/>
      <c r="X25" s="1577" t="s">
        <v>141</v>
      </c>
      <c r="Y25" s="1578"/>
      <c r="Z25" s="1531"/>
      <c r="AA25" s="1531"/>
      <c r="AB25" s="1531"/>
      <c r="AC25" s="1531"/>
      <c r="AD25" s="1531"/>
      <c r="AE25" s="1531"/>
      <c r="AF25" s="1531"/>
      <c r="AG25" s="1532"/>
    </row>
    <row r="26" spans="1:36" s="85" customFormat="1" ht="18" customHeight="1">
      <c r="A26" s="2006"/>
      <c r="B26" s="2007"/>
      <c r="C26" s="2008"/>
      <c r="D26" s="1944"/>
      <c r="E26" s="1935"/>
      <c r="F26" s="1234"/>
      <c r="G26" s="1928"/>
      <c r="H26" s="1928"/>
      <c r="I26" s="1928"/>
      <c r="J26" s="1929"/>
      <c r="K26" s="1941"/>
      <c r="L26" s="1942"/>
      <c r="M26" s="1942"/>
      <c r="N26" s="1943"/>
      <c r="O26" s="1577"/>
      <c r="P26" s="1578"/>
      <c r="Q26" s="1531"/>
      <c r="R26" s="1531"/>
      <c r="S26" s="1531"/>
      <c r="T26" s="1531"/>
      <c r="U26" s="1531"/>
      <c r="V26" s="1531"/>
      <c r="W26" s="1532"/>
      <c r="X26" s="1471"/>
      <c r="Y26" s="1472"/>
      <c r="Z26" s="1473"/>
      <c r="AA26" s="1473"/>
      <c r="AB26" s="1473"/>
      <c r="AC26" s="1473"/>
      <c r="AD26" s="1473"/>
      <c r="AE26" s="1473"/>
      <c r="AF26" s="1473"/>
      <c r="AG26" s="1474"/>
    </row>
    <row r="27" spans="1:36" s="76" customFormat="1" ht="18" customHeight="1" thickBot="1">
      <c r="A27" s="2009"/>
      <c r="B27" s="2010"/>
      <c r="C27" s="1560"/>
      <c r="D27" s="2011"/>
      <c r="E27" s="1936"/>
      <c r="F27" s="453" t="s">
        <v>244</v>
      </c>
      <c r="G27" s="1930"/>
      <c r="H27" s="1930"/>
      <c r="I27" s="1930"/>
      <c r="J27" s="454" t="s">
        <v>245</v>
      </c>
      <c r="K27" s="1947" t="str">
        <f t="shared" ref="K27" si="6">IF(K25="","",IF(AJ27&lt;35,"年×",AJ27))</f>
        <v/>
      </c>
      <c r="L27" s="1948"/>
      <c r="M27" s="1948"/>
      <c r="N27" s="511" t="s">
        <v>3</v>
      </c>
      <c r="O27" s="1037"/>
      <c r="P27" s="1038"/>
      <c r="Q27" s="1041"/>
      <c r="R27" s="1041"/>
      <c r="S27" s="1041"/>
      <c r="T27" s="1041"/>
      <c r="U27" s="1041"/>
      <c r="V27" s="1041"/>
      <c r="W27" s="1042"/>
      <c r="X27" s="1346" t="s">
        <v>837</v>
      </c>
      <c r="Y27" s="1347"/>
      <c r="Z27" s="1045"/>
      <c r="AA27" s="1045"/>
      <c r="AB27" s="1045"/>
      <c r="AC27" s="1045"/>
      <c r="AD27" s="1045"/>
      <c r="AE27" s="1045"/>
      <c r="AF27" s="1045"/>
      <c r="AG27" s="1046"/>
      <c r="AJ27" s="76" t="str">
        <f t="shared" ref="AJ27" si="7">IF(K25="","",DATEDIF(K25,$AJ$4,"Y"))</f>
        <v/>
      </c>
    </row>
    <row r="28" spans="1:36" s="76" customFormat="1" ht="18" customHeight="1" thickTop="1">
      <c r="A28" s="1875" t="s">
        <v>418</v>
      </c>
      <c r="B28" s="1594"/>
      <c r="C28" s="1204"/>
      <c r="D28" s="1973" t="s">
        <v>556</v>
      </c>
      <c r="E28" s="1934" t="s">
        <v>410</v>
      </c>
      <c r="F28" s="1937"/>
      <c r="G28" s="1938"/>
      <c r="H28" s="1938"/>
      <c r="I28" s="1938"/>
      <c r="J28" s="1939"/>
      <c r="K28" s="1951"/>
      <c r="L28" s="1952"/>
      <c r="M28" s="1952"/>
      <c r="N28" s="1953"/>
      <c r="O28" s="1368" t="s">
        <v>172</v>
      </c>
      <c r="P28" s="1470"/>
      <c r="Q28" s="1369"/>
      <c r="R28" s="1369"/>
      <c r="S28" s="1369"/>
      <c r="T28" s="1369"/>
      <c r="U28" s="1369"/>
      <c r="V28" s="1369"/>
      <c r="W28" s="1370"/>
      <c r="X28" s="1368" t="s">
        <v>141</v>
      </c>
      <c r="Y28" s="1470"/>
      <c r="Z28" s="1369"/>
      <c r="AA28" s="1369"/>
      <c r="AB28" s="1369"/>
      <c r="AC28" s="1369"/>
      <c r="AD28" s="1369"/>
      <c r="AE28" s="1369"/>
      <c r="AF28" s="1369"/>
      <c r="AG28" s="1370"/>
    </row>
    <row r="29" spans="1:36" s="85" customFormat="1" ht="18" customHeight="1">
      <c r="A29" s="1205"/>
      <c r="B29" s="1595"/>
      <c r="C29" s="1206"/>
      <c r="D29" s="1944"/>
      <c r="E29" s="1935"/>
      <c r="F29" s="1234"/>
      <c r="G29" s="1928"/>
      <c r="H29" s="1928"/>
      <c r="I29" s="1928"/>
      <c r="J29" s="1929"/>
      <c r="K29" s="1954"/>
      <c r="L29" s="1955"/>
      <c r="M29" s="1955"/>
      <c r="N29" s="1956"/>
      <c r="O29" s="1577"/>
      <c r="P29" s="1578"/>
      <c r="Q29" s="1531"/>
      <c r="R29" s="1531"/>
      <c r="S29" s="1531"/>
      <c r="T29" s="1531"/>
      <c r="U29" s="1531"/>
      <c r="V29" s="1531"/>
      <c r="W29" s="1532"/>
      <c r="X29" s="1471"/>
      <c r="Y29" s="1472"/>
      <c r="Z29" s="1473"/>
      <c r="AA29" s="1473"/>
      <c r="AB29" s="1473"/>
      <c r="AC29" s="1473"/>
      <c r="AD29" s="1473"/>
      <c r="AE29" s="1473"/>
      <c r="AF29" s="1473"/>
      <c r="AG29" s="1474"/>
    </row>
    <row r="30" spans="1:36" s="76" customFormat="1" ht="18" customHeight="1">
      <c r="A30" s="1205"/>
      <c r="B30" s="1595"/>
      <c r="C30" s="1206"/>
      <c r="D30" s="1944"/>
      <c r="E30" s="1936"/>
      <c r="F30" s="453" t="s">
        <v>415</v>
      </c>
      <c r="G30" s="1930"/>
      <c r="H30" s="1930"/>
      <c r="I30" s="1930"/>
      <c r="J30" s="454" t="s">
        <v>416</v>
      </c>
      <c r="K30" s="1957" t="str">
        <f>IF(K28="","",IF(AJ30&lt;35,"年×",AJ30))</f>
        <v/>
      </c>
      <c r="L30" s="1958"/>
      <c r="M30" s="1958"/>
      <c r="N30" s="392" t="s">
        <v>421</v>
      </c>
      <c r="O30" s="1037"/>
      <c r="P30" s="1038"/>
      <c r="Q30" s="1041"/>
      <c r="R30" s="1041"/>
      <c r="S30" s="1041"/>
      <c r="T30" s="1041"/>
      <c r="U30" s="1041"/>
      <c r="V30" s="1041"/>
      <c r="W30" s="1042"/>
      <c r="X30" s="1346" t="s">
        <v>837</v>
      </c>
      <c r="Y30" s="1347"/>
      <c r="Z30" s="1045"/>
      <c r="AA30" s="1045"/>
      <c r="AB30" s="1045"/>
      <c r="AC30" s="1045"/>
      <c r="AD30" s="1045"/>
      <c r="AE30" s="1045"/>
      <c r="AF30" s="1045"/>
      <c r="AG30" s="1046"/>
      <c r="AJ30" s="76" t="str">
        <f>IF(K28="","",DATEDIF(K28,$AJ$4,"Y"))</f>
        <v/>
      </c>
    </row>
    <row r="31" spans="1:36" s="76" customFormat="1" ht="18" customHeight="1">
      <c r="A31" s="1205"/>
      <c r="B31" s="1595"/>
      <c r="C31" s="1206"/>
      <c r="D31" s="1944"/>
      <c r="E31" s="1940" t="s">
        <v>411</v>
      </c>
      <c r="F31" s="1925"/>
      <c r="G31" s="1926"/>
      <c r="H31" s="1926"/>
      <c r="I31" s="1926"/>
      <c r="J31" s="1927"/>
      <c r="K31" s="1941"/>
      <c r="L31" s="1942"/>
      <c r="M31" s="1942"/>
      <c r="N31" s="1943"/>
      <c r="O31" s="1577" t="s">
        <v>172</v>
      </c>
      <c r="P31" s="1578"/>
      <c r="Q31" s="1531"/>
      <c r="R31" s="1531"/>
      <c r="S31" s="1531"/>
      <c r="T31" s="1531"/>
      <c r="U31" s="1531"/>
      <c r="V31" s="1531"/>
      <c r="W31" s="1532"/>
      <c r="X31" s="1577" t="s">
        <v>141</v>
      </c>
      <c r="Y31" s="1578"/>
      <c r="Z31" s="1531"/>
      <c r="AA31" s="1531"/>
      <c r="AB31" s="1531"/>
      <c r="AC31" s="1531"/>
      <c r="AD31" s="1531"/>
      <c r="AE31" s="1531"/>
      <c r="AF31" s="1531"/>
      <c r="AG31" s="1532"/>
    </row>
    <row r="32" spans="1:36" s="85" customFormat="1" ht="18" customHeight="1">
      <c r="A32" s="1205"/>
      <c r="B32" s="1595"/>
      <c r="C32" s="1206"/>
      <c r="D32" s="1944"/>
      <c r="E32" s="1935"/>
      <c r="F32" s="1234"/>
      <c r="G32" s="1928"/>
      <c r="H32" s="1928"/>
      <c r="I32" s="1928"/>
      <c r="J32" s="1929"/>
      <c r="K32" s="1941"/>
      <c r="L32" s="1942"/>
      <c r="M32" s="1942"/>
      <c r="N32" s="1943"/>
      <c r="O32" s="1577"/>
      <c r="P32" s="1578"/>
      <c r="Q32" s="1531"/>
      <c r="R32" s="1531"/>
      <c r="S32" s="1531"/>
      <c r="T32" s="1531"/>
      <c r="U32" s="1531"/>
      <c r="V32" s="1531"/>
      <c r="W32" s="1532"/>
      <c r="X32" s="1471"/>
      <c r="Y32" s="1472"/>
      <c r="Z32" s="1473"/>
      <c r="AA32" s="1473"/>
      <c r="AB32" s="1473"/>
      <c r="AC32" s="1473"/>
      <c r="AD32" s="1473"/>
      <c r="AE32" s="1473"/>
      <c r="AF32" s="1473"/>
      <c r="AG32" s="1474"/>
    </row>
    <row r="33" spans="1:36" s="76" customFormat="1" ht="18" customHeight="1" thickBot="1">
      <c r="A33" s="1065"/>
      <c r="B33" s="1066"/>
      <c r="C33" s="901"/>
      <c r="D33" s="1945"/>
      <c r="E33" s="1936"/>
      <c r="F33" s="453" t="s">
        <v>415</v>
      </c>
      <c r="G33" s="1930"/>
      <c r="H33" s="1930"/>
      <c r="I33" s="1930"/>
      <c r="J33" s="454" t="s">
        <v>416</v>
      </c>
      <c r="K33" s="1947" t="str">
        <f>IF(K31="","",IF(AJ33&lt;35,"年×",AJ33))</f>
        <v/>
      </c>
      <c r="L33" s="1948"/>
      <c r="M33" s="1948"/>
      <c r="N33" s="511" t="s">
        <v>421</v>
      </c>
      <c r="O33" s="1037"/>
      <c r="P33" s="1038"/>
      <c r="Q33" s="1041"/>
      <c r="R33" s="1041"/>
      <c r="S33" s="1041"/>
      <c r="T33" s="1041"/>
      <c r="U33" s="1041"/>
      <c r="V33" s="1041"/>
      <c r="W33" s="1042"/>
      <c r="X33" s="1346" t="s">
        <v>837</v>
      </c>
      <c r="Y33" s="1347"/>
      <c r="Z33" s="1045"/>
      <c r="AA33" s="1045"/>
      <c r="AB33" s="1045"/>
      <c r="AC33" s="1045"/>
      <c r="AD33" s="1045"/>
      <c r="AE33" s="1045"/>
      <c r="AF33" s="1045"/>
      <c r="AG33" s="1046"/>
      <c r="AJ33" s="76" t="str">
        <f t="shared" ref="AJ33" si="8">IF(K31="","",DATEDIF(K31,$AJ$4,"Y"))</f>
        <v/>
      </c>
    </row>
    <row r="34" spans="1:36" s="76" customFormat="1" ht="18" customHeight="1" thickTop="1">
      <c r="A34" s="1875" t="s">
        <v>726</v>
      </c>
      <c r="B34" s="1594"/>
      <c r="C34" s="1204"/>
      <c r="D34" s="1973" t="s">
        <v>716</v>
      </c>
      <c r="E34" s="1934" t="s">
        <v>410</v>
      </c>
      <c r="F34" s="1937"/>
      <c r="G34" s="1938"/>
      <c r="H34" s="1938"/>
      <c r="I34" s="1938"/>
      <c r="J34" s="1939"/>
      <c r="K34" s="1951"/>
      <c r="L34" s="1952"/>
      <c r="M34" s="1952"/>
      <c r="N34" s="1953"/>
      <c r="O34" s="1368" t="s">
        <v>172</v>
      </c>
      <c r="P34" s="1470"/>
      <c r="Q34" s="1369"/>
      <c r="R34" s="1369"/>
      <c r="S34" s="1369"/>
      <c r="T34" s="1369"/>
      <c r="U34" s="1369"/>
      <c r="V34" s="1369"/>
      <c r="W34" s="1370"/>
      <c r="X34" s="1368" t="s">
        <v>141</v>
      </c>
      <c r="Y34" s="1470"/>
      <c r="Z34" s="1369"/>
      <c r="AA34" s="1369"/>
      <c r="AB34" s="1369"/>
      <c r="AC34" s="1369"/>
      <c r="AD34" s="1369"/>
      <c r="AE34" s="1369"/>
      <c r="AF34" s="1369"/>
      <c r="AG34" s="1370"/>
    </row>
    <row r="35" spans="1:36" s="85" customFormat="1" ht="18" customHeight="1">
      <c r="A35" s="1205"/>
      <c r="B35" s="1595"/>
      <c r="C35" s="1206"/>
      <c r="D35" s="1944"/>
      <c r="E35" s="1935"/>
      <c r="F35" s="1234"/>
      <c r="G35" s="1928"/>
      <c r="H35" s="1928"/>
      <c r="I35" s="1928"/>
      <c r="J35" s="1929"/>
      <c r="K35" s="1954"/>
      <c r="L35" s="1955"/>
      <c r="M35" s="1955"/>
      <c r="N35" s="1956"/>
      <c r="O35" s="1577"/>
      <c r="P35" s="1578"/>
      <c r="Q35" s="1531"/>
      <c r="R35" s="1531"/>
      <c r="S35" s="1531"/>
      <c r="T35" s="1531"/>
      <c r="U35" s="1531"/>
      <c r="V35" s="1531"/>
      <c r="W35" s="1532"/>
      <c r="X35" s="1471"/>
      <c r="Y35" s="1472"/>
      <c r="Z35" s="1473"/>
      <c r="AA35" s="1473"/>
      <c r="AB35" s="1473"/>
      <c r="AC35" s="1473"/>
      <c r="AD35" s="1473"/>
      <c r="AE35" s="1473"/>
      <c r="AF35" s="1473"/>
      <c r="AG35" s="1474"/>
    </row>
    <row r="36" spans="1:36" s="76" customFormat="1" ht="18" customHeight="1">
      <c r="A36" s="1205"/>
      <c r="B36" s="1595"/>
      <c r="C36" s="1206"/>
      <c r="D36" s="1944"/>
      <c r="E36" s="1936"/>
      <c r="F36" s="453" t="s">
        <v>244</v>
      </c>
      <c r="G36" s="1930"/>
      <c r="H36" s="1930"/>
      <c r="I36" s="1930"/>
      <c r="J36" s="454" t="s">
        <v>245</v>
      </c>
      <c r="K36" s="1957" t="str">
        <f>IF(K34="","",IF(AJ36&lt;35,"年×",AJ36))</f>
        <v/>
      </c>
      <c r="L36" s="1958"/>
      <c r="M36" s="1958"/>
      <c r="N36" s="392" t="s">
        <v>3</v>
      </c>
      <c r="O36" s="1037"/>
      <c r="P36" s="1038"/>
      <c r="Q36" s="1041"/>
      <c r="R36" s="1041"/>
      <c r="S36" s="1041"/>
      <c r="T36" s="1041"/>
      <c r="U36" s="1041"/>
      <c r="V36" s="1041"/>
      <c r="W36" s="1042"/>
      <c r="X36" s="1346" t="s">
        <v>837</v>
      </c>
      <c r="Y36" s="1347"/>
      <c r="Z36" s="1045"/>
      <c r="AA36" s="1045"/>
      <c r="AB36" s="1045"/>
      <c r="AC36" s="1045"/>
      <c r="AD36" s="1045"/>
      <c r="AE36" s="1045"/>
      <c r="AF36" s="1045"/>
      <c r="AG36" s="1046"/>
      <c r="AJ36" s="76" t="str">
        <f>IF(K34="","",DATEDIF(K34,$AJ$4,"Y"))</f>
        <v/>
      </c>
    </row>
    <row r="37" spans="1:36" s="76" customFormat="1" ht="18" customHeight="1">
      <c r="A37" s="1205"/>
      <c r="B37" s="1595"/>
      <c r="C37" s="1206"/>
      <c r="D37" s="1944"/>
      <c r="E37" s="1940" t="s">
        <v>411</v>
      </c>
      <c r="F37" s="1925"/>
      <c r="G37" s="1926"/>
      <c r="H37" s="1926"/>
      <c r="I37" s="1926"/>
      <c r="J37" s="1927"/>
      <c r="K37" s="1941"/>
      <c r="L37" s="1942"/>
      <c r="M37" s="1942"/>
      <c r="N37" s="1943"/>
      <c r="O37" s="1577" t="s">
        <v>172</v>
      </c>
      <c r="P37" s="1578"/>
      <c r="Q37" s="1531"/>
      <c r="R37" s="1531"/>
      <c r="S37" s="1531"/>
      <c r="T37" s="1531"/>
      <c r="U37" s="1531"/>
      <c r="V37" s="1531"/>
      <c r="W37" s="1532"/>
      <c r="X37" s="1577" t="s">
        <v>141</v>
      </c>
      <c r="Y37" s="1578"/>
      <c r="Z37" s="1531"/>
      <c r="AA37" s="1531"/>
      <c r="AB37" s="1531"/>
      <c r="AC37" s="1531"/>
      <c r="AD37" s="1531"/>
      <c r="AE37" s="1531"/>
      <c r="AF37" s="1531"/>
      <c r="AG37" s="1532"/>
    </row>
    <row r="38" spans="1:36" s="85" customFormat="1" ht="18" customHeight="1">
      <c r="A38" s="1205"/>
      <c r="B38" s="1595"/>
      <c r="C38" s="1206"/>
      <c r="D38" s="1944"/>
      <c r="E38" s="1935"/>
      <c r="F38" s="1234"/>
      <c r="G38" s="1928"/>
      <c r="H38" s="1928"/>
      <c r="I38" s="1928"/>
      <c r="J38" s="1929"/>
      <c r="K38" s="1941"/>
      <c r="L38" s="1942"/>
      <c r="M38" s="1942"/>
      <c r="N38" s="1943"/>
      <c r="O38" s="1577"/>
      <c r="P38" s="1578"/>
      <c r="Q38" s="1531"/>
      <c r="R38" s="1531"/>
      <c r="S38" s="1531"/>
      <c r="T38" s="1531"/>
      <c r="U38" s="1531"/>
      <c r="V38" s="1531"/>
      <c r="W38" s="1532"/>
      <c r="X38" s="1471"/>
      <c r="Y38" s="1472"/>
      <c r="Z38" s="1473"/>
      <c r="AA38" s="1473"/>
      <c r="AB38" s="1473"/>
      <c r="AC38" s="1473"/>
      <c r="AD38" s="1473"/>
      <c r="AE38" s="1473"/>
      <c r="AF38" s="1473"/>
      <c r="AG38" s="1474"/>
    </row>
    <row r="39" spans="1:36" s="76" customFormat="1" ht="18" customHeight="1" thickBot="1">
      <c r="A39" s="1065"/>
      <c r="B39" s="1066"/>
      <c r="C39" s="901"/>
      <c r="D39" s="1945"/>
      <c r="E39" s="1936"/>
      <c r="F39" s="453" t="s">
        <v>244</v>
      </c>
      <c r="G39" s="1930"/>
      <c r="H39" s="1930"/>
      <c r="I39" s="1930"/>
      <c r="J39" s="454" t="s">
        <v>245</v>
      </c>
      <c r="K39" s="1947" t="str">
        <f>IF(K37="","",IF(AJ39&lt;35,"年×",AJ39))</f>
        <v/>
      </c>
      <c r="L39" s="1948"/>
      <c r="M39" s="1948"/>
      <c r="N39" s="511" t="s">
        <v>3</v>
      </c>
      <c r="O39" s="1037"/>
      <c r="P39" s="1038"/>
      <c r="Q39" s="1041"/>
      <c r="R39" s="1041"/>
      <c r="S39" s="1041"/>
      <c r="T39" s="1041"/>
      <c r="U39" s="1041"/>
      <c r="V39" s="1041"/>
      <c r="W39" s="1042"/>
      <c r="X39" s="1346" t="s">
        <v>837</v>
      </c>
      <c r="Y39" s="1347"/>
      <c r="Z39" s="1045"/>
      <c r="AA39" s="1045"/>
      <c r="AB39" s="1045"/>
      <c r="AC39" s="1045"/>
      <c r="AD39" s="1045"/>
      <c r="AE39" s="1045"/>
      <c r="AF39" s="1045"/>
      <c r="AG39" s="1046"/>
      <c r="AJ39" s="76" t="str">
        <f t="shared" ref="AJ39" si="9">IF(K37="","",DATEDIF(K37,$AJ$4,"Y"))</f>
        <v/>
      </c>
    </row>
    <row r="40" spans="1:36" s="76" customFormat="1" ht="18" customHeight="1" thickTop="1">
      <c r="A40" s="1875" t="s">
        <v>419</v>
      </c>
      <c r="B40" s="1594"/>
      <c r="C40" s="1204"/>
      <c r="D40" s="1944" t="s">
        <v>557</v>
      </c>
      <c r="E40" s="1946" t="s">
        <v>410</v>
      </c>
      <c r="F40" s="1937"/>
      <c r="G40" s="1938"/>
      <c r="H40" s="1938"/>
      <c r="I40" s="1938"/>
      <c r="J40" s="1939"/>
      <c r="K40" s="1951"/>
      <c r="L40" s="1952"/>
      <c r="M40" s="1952"/>
      <c r="N40" s="1953"/>
      <c r="O40" s="1368" t="s">
        <v>172</v>
      </c>
      <c r="P40" s="1470"/>
      <c r="Q40" s="1369"/>
      <c r="R40" s="1369"/>
      <c r="S40" s="1369"/>
      <c r="T40" s="1369"/>
      <c r="U40" s="1369"/>
      <c r="V40" s="1369"/>
      <c r="W40" s="1370"/>
      <c r="X40" s="1368" t="s">
        <v>141</v>
      </c>
      <c r="Y40" s="1470"/>
      <c r="Z40" s="1369"/>
      <c r="AA40" s="1369"/>
      <c r="AB40" s="1369"/>
      <c r="AC40" s="1369"/>
      <c r="AD40" s="1369"/>
      <c r="AE40" s="1369"/>
      <c r="AF40" s="1369"/>
      <c r="AG40" s="1370"/>
    </row>
    <row r="41" spans="1:36" s="85" customFormat="1" ht="18" customHeight="1">
      <c r="A41" s="1205"/>
      <c r="B41" s="1595"/>
      <c r="C41" s="1206"/>
      <c r="D41" s="1944"/>
      <c r="E41" s="1923"/>
      <c r="F41" s="1234"/>
      <c r="G41" s="1928"/>
      <c r="H41" s="1928"/>
      <c r="I41" s="1928"/>
      <c r="J41" s="1929"/>
      <c r="K41" s="1941"/>
      <c r="L41" s="1942"/>
      <c r="M41" s="1942"/>
      <c r="N41" s="1943"/>
      <c r="O41" s="1577"/>
      <c r="P41" s="1578"/>
      <c r="Q41" s="1531"/>
      <c r="R41" s="1531"/>
      <c r="S41" s="1531"/>
      <c r="T41" s="1531"/>
      <c r="U41" s="1531"/>
      <c r="V41" s="1531"/>
      <c r="W41" s="1532"/>
      <c r="X41" s="1471"/>
      <c r="Y41" s="1472"/>
      <c r="Z41" s="1473"/>
      <c r="AA41" s="1473"/>
      <c r="AB41" s="1473"/>
      <c r="AC41" s="1473"/>
      <c r="AD41" s="1473"/>
      <c r="AE41" s="1473"/>
      <c r="AF41" s="1473"/>
      <c r="AG41" s="1474"/>
    </row>
    <row r="42" spans="1:36" s="76" customFormat="1" ht="18" customHeight="1">
      <c r="A42" s="1205"/>
      <c r="B42" s="1595"/>
      <c r="C42" s="1206"/>
      <c r="D42" s="1944"/>
      <c r="E42" s="1924"/>
      <c r="F42" s="453" t="s">
        <v>244</v>
      </c>
      <c r="G42" s="1930"/>
      <c r="H42" s="1930"/>
      <c r="I42" s="1930"/>
      <c r="J42" s="454" t="s">
        <v>245</v>
      </c>
      <c r="K42" s="1947" t="str">
        <f>IF(K40="","",IF(AJ42&lt;50,"年×",AJ42))</f>
        <v/>
      </c>
      <c r="L42" s="1948"/>
      <c r="M42" s="1948"/>
      <c r="N42" s="511" t="s">
        <v>3</v>
      </c>
      <c r="O42" s="1037"/>
      <c r="P42" s="1038"/>
      <c r="Q42" s="1041"/>
      <c r="R42" s="1041"/>
      <c r="S42" s="1041"/>
      <c r="T42" s="1041"/>
      <c r="U42" s="1041"/>
      <c r="V42" s="1041"/>
      <c r="W42" s="1042"/>
      <c r="X42" s="1346" t="s">
        <v>837</v>
      </c>
      <c r="Y42" s="1347"/>
      <c r="Z42" s="1045"/>
      <c r="AA42" s="1045"/>
      <c r="AB42" s="1045"/>
      <c r="AC42" s="1045"/>
      <c r="AD42" s="1045"/>
      <c r="AE42" s="1045"/>
      <c r="AF42" s="1045"/>
      <c r="AG42" s="1046"/>
      <c r="AJ42" s="76" t="str">
        <f t="shared" ref="AJ42" si="10">IF(K40="","",DATEDIF(K40,$AJ$4,"Y"))</f>
        <v/>
      </c>
    </row>
    <row r="43" spans="1:36" s="76" customFormat="1" ht="18" customHeight="1">
      <c r="A43" s="1205"/>
      <c r="B43" s="1595"/>
      <c r="C43" s="1206"/>
      <c r="D43" s="1944"/>
      <c r="E43" s="1922" t="s">
        <v>411</v>
      </c>
      <c r="F43" s="1925"/>
      <c r="G43" s="1926"/>
      <c r="H43" s="1926"/>
      <c r="I43" s="1926"/>
      <c r="J43" s="1927"/>
      <c r="K43" s="1941"/>
      <c r="L43" s="1942"/>
      <c r="M43" s="1942"/>
      <c r="N43" s="1943"/>
      <c r="O43" s="1577" t="s">
        <v>172</v>
      </c>
      <c r="P43" s="1578"/>
      <c r="Q43" s="1531"/>
      <c r="R43" s="1531"/>
      <c r="S43" s="1531"/>
      <c r="T43" s="1531"/>
      <c r="U43" s="1531"/>
      <c r="V43" s="1531"/>
      <c r="W43" s="1532"/>
      <c r="X43" s="1577" t="s">
        <v>141</v>
      </c>
      <c r="Y43" s="1578"/>
      <c r="Z43" s="1531"/>
      <c r="AA43" s="1531"/>
      <c r="AB43" s="1531"/>
      <c r="AC43" s="1531"/>
      <c r="AD43" s="1531"/>
      <c r="AE43" s="1531"/>
      <c r="AF43" s="1531"/>
      <c r="AG43" s="1532"/>
    </row>
    <row r="44" spans="1:36" s="85" customFormat="1" ht="18" customHeight="1">
      <c r="A44" s="1205"/>
      <c r="B44" s="1595"/>
      <c r="C44" s="1206"/>
      <c r="D44" s="1944"/>
      <c r="E44" s="1923"/>
      <c r="F44" s="1234"/>
      <c r="G44" s="1928"/>
      <c r="H44" s="1928"/>
      <c r="I44" s="1928"/>
      <c r="J44" s="1929"/>
      <c r="K44" s="1954"/>
      <c r="L44" s="1955"/>
      <c r="M44" s="1955"/>
      <c r="N44" s="1956"/>
      <c r="O44" s="1577"/>
      <c r="P44" s="1578"/>
      <c r="Q44" s="1531"/>
      <c r="R44" s="1531"/>
      <c r="S44" s="1531"/>
      <c r="T44" s="1531"/>
      <c r="U44" s="1531"/>
      <c r="V44" s="1531"/>
      <c r="W44" s="1532"/>
      <c r="X44" s="1471"/>
      <c r="Y44" s="1472"/>
      <c r="Z44" s="1473"/>
      <c r="AA44" s="1473"/>
      <c r="AB44" s="1473"/>
      <c r="AC44" s="1473"/>
      <c r="AD44" s="1473"/>
      <c r="AE44" s="1473"/>
      <c r="AF44" s="1473"/>
      <c r="AG44" s="1474"/>
    </row>
    <row r="45" spans="1:36" s="76" customFormat="1" ht="18" customHeight="1" thickBot="1">
      <c r="A45" s="1065"/>
      <c r="B45" s="1066"/>
      <c r="C45" s="901"/>
      <c r="D45" s="1945"/>
      <c r="E45" s="1924"/>
      <c r="F45" s="453" t="s">
        <v>244</v>
      </c>
      <c r="G45" s="1930"/>
      <c r="H45" s="1930"/>
      <c r="I45" s="1930"/>
      <c r="J45" s="454" t="s">
        <v>245</v>
      </c>
      <c r="K45" s="1957" t="str">
        <f>IF(K43="","",IF(AJ45&lt;50,"年×",AJ45))</f>
        <v/>
      </c>
      <c r="L45" s="1958"/>
      <c r="M45" s="1958"/>
      <c r="N45" s="392" t="s">
        <v>3</v>
      </c>
      <c r="O45" s="1037"/>
      <c r="P45" s="1038"/>
      <c r="Q45" s="1041"/>
      <c r="R45" s="1041"/>
      <c r="S45" s="1041"/>
      <c r="T45" s="1041"/>
      <c r="U45" s="1041"/>
      <c r="V45" s="1041"/>
      <c r="W45" s="1042"/>
      <c r="X45" s="1346" t="s">
        <v>837</v>
      </c>
      <c r="Y45" s="1347"/>
      <c r="Z45" s="1045"/>
      <c r="AA45" s="1045"/>
      <c r="AB45" s="1045"/>
      <c r="AC45" s="1045"/>
      <c r="AD45" s="1045"/>
      <c r="AE45" s="1045"/>
      <c r="AF45" s="1045"/>
      <c r="AG45" s="1046"/>
      <c r="AJ45" s="76" t="str">
        <f t="shared" ref="AJ45" si="11">IF(K43="","",DATEDIF(K43,$AJ$4,"Y"))</f>
        <v/>
      </c>
    </row>
    <row r="46" spans="1:36" s="76" customFormat="1" ht="18" customHeight="1" thickTop="1">
      <c r="A46" s="1875" t="s">
        <v>420</v>
      </c>
      <c r="B46" s="1594"/>
      <c r="C46" s="1204"/>
      <c r="D46" s="1944" t="s">
        <v>933</v>
      </c>
      <c r="E46" s="1946" t="s">
        <v>410</v>
      </c>
      <c r="F46" s="1937"/>
      <c r="G46" s="1938"/>
      <c r="H46" s="1938"/>
      <c r="I46" s="1938"/>
      <c r="J46" s="1939"/>
      <c r="K46" s="1951"/>
      <c r="L46" s="1952"/>
      <c r="M46" s="1952"/>
      <c r="N46" s="1953"/>
      <c r="O46" s="1368" t="s">
        <v>172</v>
      </c>
      <c r="P46" s="1470"/>
      <c r="Q46" s="1369"/>
      <c r="R46" s="1369"/>
      <c r="S46" s="1369"/>
      <c r="T46" s="1369"/>
      <c r="U46" s="1369"/>
      <c r="V46" s="1369"/>
      <c r="W46" s="1370"/>
      <c r="X46" s="1368" t="s">
        <v>141</v>
      </c>
      <c r="Y46" s="1470"/>
      <c r="Z46" s="1369"/>
      <c r="AA46" s="1369"/>
      <c r="AB46" s="1369"/>
      <c r="AC46" s="1369"/>
      <c r="AD46" s="1369"/>
      <c r="AE46" s="1369"/>
      <c r="AF46" s="1369"/>
      <c r="AG46" s="1370"/>
    </row>
    <row r="47" spans="1:36" s="85" customFormat="1" ht="18" customHeight="1">
      <c r="A47" s="1205"/>
      <c r="B47" s="1595"/>
      <c r="C47" s="1206"/>
      <c r="D47" s="1944"/>
      <c r="E47" s="1923"/>
      <c r="F47" s="1234"/>
      <c r="G47" s="1928"/>
      <c r="H47" s="1928"/>
      <c r="I47" s="1928"/>
      <c r="J47" s="1929"/>
      <c r="K47" s="1954"/>
      <c r="L47" s="1955"/>
      <c r="M47" s="1955"/>
      <c r="N47" s="1956"/>
      <c r="O47" s="1577"/>
      <c r="P47" s="1578"/>
      <c r="Q47" s="1531"/>
      <c r="R47" s="1531"/>
      <c r="S47" s="1531"/>
      <c r="T47" s="1531"/>
      <c r="U47" s="1531"/>
      <c r="V47" s="1531"/>
      <c r="W47" s="1532"/>
      <c r="X47" s="1471"/>
      <c r="Y47" s="1472"/>
      <c r="Z47" s="1473"/>
      <c r="AA47" s="1473"/>
      <c r="AB47" s="1473"/>
      <c r="AC47" s="1473"/>
      <c r="AD47" s="1473"/>
      <c r="AE47" s="1473"/>
      <c r="AF47" s="1473"/>
      <c r="AG47" s="1474"/>
    </row>
    <row r="48" spans="1:36" s="76" customFormat="1" ht="18" customHeight="1">
      <c r="A48" s="1205"/>
      <c r="B48" s="1595"/>
      <c r="C48" s="1206"/>
      <c r="D48" s="1944"/>
      <c r="E48" s="1924"/>
      <c r="F48" s="453" t="s">
        <v>244</v>
      </c>
      <c r="G48" s="1930"/>
      <c r="H48" s="1930"/>
      <c r="I48" s="1930"/>
      <c r="J48" s="454" t="s">
        <v>245</v>
      </c>
      <c r="K48" s="1957" t="str">
        <f>IF(K46="","",IF(AJ48&lt;60,"年×",AJ48))</f>
        <v/>
      </c>
      <c r="L48" s="1958"/>
      <c r="M48" s="1958"/>
      <c r="N48" s="392" t="s">
        <v>3</v>
      </c>
      <c r="O48" s="1037"/>
      <c r="P48" s="1038"/>
      <c r="Q48" s="1041"/>
      <c r="R48" s="1041"/>
      <c r="S48" s="1041"/>
      <c r="T48" s="1041"/>
      <c r="U48" s="1041"/>
      <c r="V48" s="1041"/>
      <c r="W48" s="1042"/>
      <c r="X48" s="1346" t="s">
        <v>837</v>
      </c>
      <c r="Y48" s="1347"/>
      <c r="Z48" s="1045"/>
      <c r="AA48" s="1045"/>
      <c r="AB48" s="1045"/>
      <c r="AC48" s="1045"/>
      <c r="AD48" s="1045"/>
      <c r="AE48" s="1045"/>
      <c r="AF48" s="1045"/>
      <c r="AG48" s="1046"/>
      <c r="AJ48" s="76" t="str">
        <f t="shared" ref="AJ48" si="12">IF(K46="","",DATEDIF(K46,$AJ$4,"Y"))</f>
        <v/>
      </c>
    </row>
    <row r="49" spans="1:36" s="76" customFormat="1" ht="18" customHeight="1">
      <c r="A49" s="1205"/>
      <c r="B49" s="1595"/>
      <c r="C49" s="1206"/>
      <c r="D49" s="1944"/>
      <c r="E49" s="1922" t="s">
        <v>411</v>
      </c>
      <c r="F49" s="1925"/>
      <c r="G49" s="1926"/>
      <c r="H49" s="1926"/>
      <c r="I49" s="1926"/>
      <c r="J49" s="1927"/>
      <c r="K49" s="1941"/>
      <c r="L49" s="1942"/>
      <c r="M49" s="1942"/>
      <c r="N49" s="1943"/>
      <c r="O49" s="1577" t="s">
        <v>172</v>
      </c>
      <c r="P49" s="1578"/>
      <c r="Q49" s="1531"/>
      <c r="R49" s="1531"/>
      <c r="S49" s="1531"/>
      <c r="T49" s="1531"/>
      <c r="U49" s="1531"/>
      <c r="V49" s="1531"/>
      <c r="W49" s="1532"/>
      <c r="X49" s="1577" t="s">
        <v>141</v>
      </c>
      <c r="Y49" s="1578"/>
      <c r="Z49" s="1531"/>
      <c r="AA49" s="1531"/>
      <c r="AB49" s="1531"/>
      <c r="AC49" s="1531"/>
      <c r="AD49" s="1531"/>
      <c r="AE49" s="1531"/>
      <c r="AF49" s="1531"/>
      <c r="AG49" s="1532"/>
    </row>
    <row r="50" spans="1:36" s="85" customFormat="1" ht="18" customHeight="1">
      <c r="A50" s="1205"/>
      <c r="B50" s="1595"/>
      <c r="C50" s="1206"/>
      <c r="D50" s="1944"/>
      <c r="E50" s="1923"/>
      <c r="F50" s="1234"/>
      <c r="G50" s="1928"/>
      <c r="H50" s="1928"/>
      <c r="I50" s="1928"/>
      <c r="J50" s="1929"/>
      <c r="K50" s="1941"/>
      <c r="L50" s="1942"/>
      <c r="M50" s="1942"/>
      <c r="N50" s="1943"/>
      <c r="O50" s="1577"/>
      <c r="P50" s="1578"/>
      <c r="Q50" s="1531"/>
      <c r="R50" s="1531"/>
      <c r="S50" s="1531"/>
      <c r="T50" s="1531"/>
      <c r="U50" s="1531"/>
      <c r="V50" s="1531"/>
      <c r="W50" s="1532"/>
      <c r="X50" s="1471"/>
      <c r="Y50" s="1472"/>
      <c r="Z50" s="1473"/>
      <c r="AA50" s="1473"/>
      <c r="AB50" s="1473"/>
      <c r="AC50" s="1473"/>
      <c r="AD50" s="1473"/>
      <c r="AE50" s="1473"/>
      <c r="AF50" s="1473"/>
      <c r="AG50" s="1474"/>
    </row>
    <row r="51" spans="1:36" s="76" customFormat="1" ht="18" customHeight="1" thickBot="1">
      <c r="A51" s="1065"/>
      <c r="B51" s="1066"/>
      <c r="C51" s="901"/>
      <c r="D51" s="1945"/>
      <c r="E51" s="1924"/>
      <c r="F51" s="453" t="s">
        <v>244</v>
      </c>
      <c r="G51" s="1930"/>
      <c r="H51" s="1930"/>
      <c r="I51" s="1930"/>
      <c r="J51" s="454" t="s">
        <v>245</v>
      </c>
      <c r="K51" s="1947" t="str">
        <f>IF(K49="","",IF(AJ51&lt;60,"年×",AJ51))</f>
        <v/>
      </c>
      <c r="L51" s="1948"/>
      <c r="M51" s="1948"/>
      <c r="N51" s="511" t="s">
        <v>3</v>
      </c>
      <c r="O51" s="1037"/>
      <c r="P51" s="1038"/>
      <c r="Q51" s="1041"/>
      <c r="R51" s="1041"/>
      <c r="S51" s="1041"/>
      <c r="T51" s="1041"/>
      <c r="U51" s="1041"/>
      <c r="V51" s="1041"/>
      <c r="W51" s="1042"/>
      <c r="X51" s="1346" t="s">
        <v>837</v>
      </c>
      <c r="Y51" s="1347"/>
      <c r="Z51" s="1045"/>
      <c r="AA51" s="1045"/>
      <c r="AB51" s="1045"/>
      <c r="AC51" s="1045"/>
      <c r="AD51" s="1045"/>
      <c r="AE51" s="1045"/>
      <c r="AF51" s="1045"/>
      <c r="AG51" s="1046"/>
      <c r="AJ51" s="76" t="str">
        <f t="shared" ref="AJ51" si="13">IF(K49="","",DATEDIF(K49,$AJ$4,"Y"))</f>
        <v/>
      </c>
    </row>
    <row r="52" spans="1:36" s="76" customFormat="1" ht="18" customHeight="1" thickTop="1">
      <c r="A52" s="1964" t="s">
        <v>717</v>
      </c>
      <c r="B52" s="1965"/>
      <c r="C52" s="1966"/>
      <c r="D52" s="1931" t="s">
        <v>557</v>
      </c>
      <c r="E52" s="1934" t="s">
        <v>410</v>
      </c>
      <c r="F52" s="1937"/>
      <c r="G52" s="1938"/>
      <c r="H52" s="1938"/>
      <c r="I52" s="1938"/>
      <c r="J52" s="1939"/>
      <c r="K52" s="1951"/>
      <c r="L52" s="1952"/>
      <c r="M52" s="1952"/>
      <c r="N52" s="1953"/>
      <c r="O52" s="1368" t="s">
        <v>172</v>
      </c>
      <c r="P52" s="1470"/>
      <c r="Q52" s="1369"/>
      <c r="R52" s="1369"/>
      <c r="S52" s="1369"/>
      <c r="T52" s="1369"/>
      <c r="U52" s="1369"/>
      <c r="V52" s="1369"/>
      <c r="W52" s="1370"/>
      <c r="X52" s="1368" t="s">
        <v>141</v>
      </c>
      <c r="Y52" s="1470"/>
      <c r="Z52" s="1369"/>
      <c r="AA52" s="1369"/>
      <c r="AB52" s="1369"/>
      <c r="AC52" s="1369"/>
      <c r="AD52" s="1369"/>
      <c r="AE52" s="1369"/>
      <c r="AF52" s="1369"/>
      <c r="AG52" s="1370"/>
    </row>
    <row r="53" spans="1:36" s="85" customFormat="1" ht="18" customHeight="1">
      <c r="A53" s="1967"/>
      <c r="B53" s="1968"/>
      <c r="C53" s="1969"/>
      <c r="D53" s="1932"/>
      <c r="E53" s="1935"/>
      <c r="F53" s="1234"/>
      <c r="G53" s="1928"/>
      <c r="H53" s="1928"/>
      <c r="I53" s="1928"/>
      <c r="J53" s="1929"/>
      <c r="K53" s="1954"/>
      <c r="L53" s="1955"/>
      <c r="M53" s="1955"/>
      <c r="N53" s="1956"/>
      <c r="O53" s="1577"/>
      <c r="P53" s="1578"/>
      <c r="Q53" s="1531"/>
      <c r="R53" s="1531"/>
      <c r="S53" s="1531"/>
      <c r="T53" s="1531"/>
      <c r="U53" s="1531"/>
      <c r="V53" s="1531"/>
      <c r="W53" s="1532"/>
      <c r="X53" s="1471"/>
      <c r="Y53" s="1472"/>
      <c r="Z53" s="1473"/>
      <c r="AA53" s="1473"/>
      <c r="AB53" s="1473"/>
      <c r="AC53" s="1473"/>
      <c r="AD53" s="1473"/>
      <c r="AE53" s="1473"/>
      <c r="AF53" s="1473"/>
      <c r="AG53" s="1474"/>
    </row>
    <row r="54" spans="1:36" s="76" customFormat="1" ht="18" customHeight="1">
      <c r="A54" s="1967"/>
      <c r="B54" s="1968"/>
      <c r="C54" s="1969"/>
      <c r="D54" s="1932"/>
      <c r="E54" s="1936"/>
      <c r="F54" s="453" t="s">
        <v>244</v>
      </c>
      <c r="G54" s="1930"/>
      <c r="H54" s="1930"/>
      <c r="I54" s="1930"/>
      <c r="J54" s="454" t="s">
        <v>245</v>
      </c>
      <c r="K54" s="1957" t="str">
        <f t="shared" ref="K54" si="14">IF(K52="","",IF(AJ54&lt;35,"年×",AJ54))</f>
        <v/>
      </c>
      <c r="L54" s="1958"/>
      <c r="M54" s="1958"/>
      <c r="N54" s="392" t="s">
        <v>3</v>
      </c>
      <c r="O54" s="1037"/>
      <c r="P54" s="1038"/>
      <c r="Q54" s="1041"/>
      <c r="R54" s="1041"/>
      <c r="S54" s="1041"/>
      <c r="T54" s="1041"/>
      <c r="U54" s="1041"/>
      <c r="V54" s="1041"/>
      <c r="W54" s="1042"/>
      <c r="X54" s="1346" t="s">
        <v>837</v>
      </c>
      <c r="Y54" s="1347"/>
      <c r="Z54" s="1045"/>
      <c r="AA54" s="1045"/>
      <c r="AB54" s="1045"/>
      <c r="AC54" s="1045"/>
      <c r="AD54" s="1045"/>
      <c r="AE54" s="1045"/>
      <c r="AF54" s="1045"/>
      <c r="AG54" s="1046"/>
      <c r="AJ54" s="76" t="str">
        <f t="shared" ref="AJ54" si="15">IF(K52="","",DATEDIF(K52,$AJ$4,"Y"))</f>
        <v/>
      </c>
    </row>
    <row r="55" spans="1:36" s="76" customFormat="1" ht="18" customHeight="1">
      <c r="A55" s="1967"/>
      <c r="B55" s="1968"/>
      <c r="C55" s="1969"/>
      <c r="D55" s="1932"/>
      <c r="E55" s="1940" t="s">
        <v>411</v>
      </c>
      <c r="F55" s="1925"/>
      <c r="G55" s="1926"/>
      <c r="H55" s="1926"/>
      <c r="I55" s="1926"/>
      <c r="J55" s="1927"/>
      <c r="K55" s="1961"/>
      <c r="L55" s="1962"/>
      <c r="M55" s="1962"/>
      <c r="N55" s="1963"/>
      <c r="O55" s="1577" t="s">
        <v>172</v>
      </c>
      <c r="P55" s="1578"/>
      <c r="Q55" s="1531"/>
      <c r="R55" s="1531"/>
      <c r="S55" s="1531"/>
      <c r="T55" s="1531"/>
      <c r="U55" s="1531"/>
      <c r="V55" s="1531"/>
      <c r="W55" s="1532"/>
      <c r="X55" s="1577" t="s">
        <v>141</v>
      </c>
      <c r="Y55" s="1578"/>
      <c r="Z55" s="1531"/>
      <c r="AA55" s="1531"/>
      <c r="AB55" s="1531"/>
      <c r="AC55" s="1531"/>
      <c r="AD55" s="1531"/>
      <c r="AE55" s="1531"/>
      <c r="AF55" s="1531"/>
      <c r="AG55" s="1532"/>
    </row>
    <row r="56" spans="1:36" s="85" customFormat="1" ht="18" customHeight="1">
      <c r="A56" s="1967"/>
      <c r="B56" s="1968"/>
      <c r="C56" s="1969"/>
      <c r="D56" s="1932"/>
      <c r="E56" s="1935"/>
      <c r="F56" s="1234"/>
      <c r="G56" s="1928"/>
      <c r="H56" s="1928"/>
      <c r="I56" s="1928"/>
      <c r="J56" s="1929"/>
      <c r="K56" s="1954"/>
      <c r="L56" s="1955"/>
      <c r="M56" s="1955"/>
      <c r="N56" s="1956"/>
      <c r="O56" s="1577"/>
      <c r="P56" s="1578"/>
      <c r="Q56" s="1531"/>
      <c r="R56" s="1531"/>
      <c r="S56" s="1531"/>
      <c r="T56" s="1531"/>
      <c r="U56" s="1531"/>
      <c r="V56" s="1531"/>
      <c r="W56" s="1532"/>
      <c r="X56" s="1471"/>
      <c r="Y56" s="1472"/>
      <c r="Z56" s="1473"/>
      <c r="AA56" s="1473"/>
      <c r="AB56" s="1473"/>
      <c r="AC56" s="1473"/>
      <c r="AD56" s="1473"/>
      <c r="AE56" s="1473"/>
      <c r="AF56" s="1473"/>
      <c r="AG56" s="1474"/>
    </row>
    <row r="57" spans="1:36" s="76" customFormat="1" ht="18" customHeight="1">
      <c r="A57" s="1970"/>
      <c r="B57" s="1971"/>
      <c r="C57" s="1972"/>
      <c r="D57" s="1933"/>
      <c r="E57" s="1936"/>
      <c r="F57" s="453" t="s">
        <v>244</v>
      </c>
      <c r="G57" s="1930"/>
      <c r="H57" s="1930"/>
      <c r="I57" s="1930"/>
      <c r="J57" s="454" t="s">
        <v>245</v>
      </c>
      <c r="K57" s="1957" t="str">
        <f t="shared" ref="K57" si="16">IF(K55="","",IF(AJ57&lt;35,"年×",AJ57))</f>
        <v/>
      </c>
      <c r="L57" s="1958"/>
      <c r="M57" s="1958"/>
      <c r="N57" s="392" t="s">
        <v>3</v>
      </c>
      <c r="O57" s="1037"/>
      <c r="P57" s="1038"/>
      <c r="Q57" s="1041"/>
      <c r="R57" s="1041"/>
      <c r="S57" s="1041"/>
      <c r="T57" s="1041"/>
      <c r="U57" s="1041"/>
      <c r="V57" s="1041"/>
      <c r="W57" s="1042"/>
      <c r="X57" s="1346" t="s">
        <v>837</v>
      </c>
      <c r="Y57" s="1347"/>
      <c r="Z57" s="1045"/>
      <c r="AA57" s="1045"/>
      <c r="AB57" s="1045"/>
      <c r="AC57" s="1045"/>
      <c r="AD57" s="1045"/>
      <c r="AE57" s="1045"/>
      <c r="AF57" s="1045"/>
      <c r="AG57" s="1046"/>
      <c r="AJ57" s="76" t="str">
        <f t="shared" ref="AJ57" si="17">IF(K55="","",DATEDIF(K55,$AJ$4,"Y"))</f>
        <v/>
      </c>
    </row>
    <row r="58" spans="1:36" s="76" customFormat="1" ht="18.75" customHeight="1">
      <c r="A58" s="548"/>
      <c r="B58" s="548"/>
      <c r="C58" s="548"/>
      <c r="D58" s="154"/>
      <c r="E58" s="155"/>
      <c r="F58" s="156"/>
      <c r="G58" s="221"/>
      <c r="H58" s="221"/>
      <c r="I58" s="221"/>
      <c r="J58" s="156"/>
      <c r="K58" s="157"/>
      <c r="L58" s="157"/>
      <c r="M58" s="157"/>
      <c r="N58" s="158"/>
      <c r="O58" s="223"/>
      <c r="P58" s="965" t="s">
        <v>428</v>
      </c>
      <c r="Q58" s="966"/>
      <c r="R58" s="966"/>
      <c r="S58" s="966"/>
      <c r="T58" s="966"/>
      <c r="U58" s="966"/>
      <c r="V58" s="966"/>
      <c r="W58" s="966"/>
      <c r="X58" s="966"/>
      <c r="Y58" s="966"/>
      <c r="Z58" s="1959"/>
      <c r="AA58" s="1960"/>
      <c r="AB58" s="1960"/>
      <c r="AC58" s="1960"/>
      <c r="AD58" s="1960"/>
      <c r="AE58" s="1960"/>
      <c r="AF58" s="1066" t="s">
        <v>498</v>
      </c>
      <c r="AG58" s="901"/>
      <c r="AJ58" s="76" t="str">
        <f>IF(AJ54="","",AJ54+AJ57)</f>
        <v/>
      </c>
    </row>
    <row r="59" spans="1:36" s="76" customFormat="1">
      <c r="A59" s="60"/>
      <c r="B59" s="60"/>
      <c r="C59" s="60"/>
      <c r="D59" s="60" t="s">
        <v>320</v>
      </c>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row>
    <row r="60" spans="1:36" s="76" customFormat="1" ht="15" customHeight="1">
      <c r="A60" s="60"/>
      <c r="B60" s="531" t="s">
        <v>676</v>
      </c>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row>
    <row r="61" spans="1:36" s="76" customFormat="1" ht="18.75" customHeight="1">
      <c r="A61" s="60"/>
      <c r="B61" s="539" t="s">
        <v>922</v>
      </c>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row>
    <row r="62" spans="1:36" s="76" customFormat="1" ht="15" customHeight="1">
      <c r="A62" s="60"/>
      <c r="B62" s="539" t="s">
        <v>497</v>
      </c>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row>
    <row r="63" spans="1:36" s="76" customFormat="1" ht="15" customHeight="1">
      <c r="A63" s="60"/>
      <c r="B63" s="539" t="s">
        <v>517</v>
      </c>
      <c r="C63" s="539"/>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row>
    <row r="64" spans="1:36" s="76" customFormat="1" ht="15" customHeight="1">
      <c r="A64" s="60"/>
      <c r="B64" s="539" t="s">
        <v>425</v>
      </c>
      <c r="C64" s="539"/>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row>
    <row r="65" spans="1:32" s="76" customFormat="1" ht="4.5" customHeight="1">
      <c r="A65" s="60"/>
      <c r="B65" s="53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row>
    <row r="66" spans="1:32" s="76" customFormat="1">
      <c r="E66" s="76" t="s">
        <v>303</v>
      </c>
      <c r="F66" s="60"/>
      <c r="G66" s="60"/>
      <c r="H66" s="60"/>
      <c r="I66" s="60"/>
      <c r="J66" s="60"/>
      <c r="K66" s="60"/>
      <c r="L66" s="60"/>
      <c r="AE66" s="60"/>
    </row>
    <row r="67" spans="1:32" s="76" customFormat="1" ht="19.5" customHeight="1">
      <c r="A67" s="668" t="s">
        <v>134</v>
      </c>
      <c r="B67" s="669"/>
      <c r="C67" s="670"/>
      <c r="E67" s="107" t="s">
        <v>302</v>
      </c>
      <c r="X67" s="1949" t="s">
        <v>848</v>
      </c>
      <c r="Y67" s="1949"/>
      <c r="Z67" s="1949"/>
      <c r="AA67" s="1950"/>
      <c r="AB67" s="1950"/>
      <c r="AC67" s="76" t="s">
        <v>572</v>
      </c>
      <c r="AD67" s="1950"/>
      <c r="AE67" s="1950"/>
      <c r="AF67" s="76" t="s">
        <v>573</v>
      </c>
    </row>
    <row r="68" spans="1:32" s="76" customFormat="1">
      <c r="A68" s="2000"/>
      <c r="B68" s="2001"/>
      <c r="C68" s="2002"/>
      <c r="F68" s="76" t="s">
        <v>485</v>
      </c>
      <c r="J68" s="60"/>
      <c r="AE68" s="60"/>
    </row>
    <row r="69" spans="1:32" s="76" customFormat="1" ht="6" customHeight="1">
      <c r="A69" s="1352"/>
      <c r="B69" s="1353"/>
      <c r="C69" s="1354"/>
      <c r="D69" s="220"/>
      <c r="E69" s="60"/>
      <c r="F69" s="60"/>
      <c r="G69" s="220"/>
      <c r="H69" s="220"/>
      <c r="I69" s="60"/>
      <c r="J69" s="60"/>
      <c r="K69" s="60"/>
      <c r="L69" s="60"/>
      <c r="M69" s="60"/>
      <c r="N69" s="60"/>
      <c r="O69" s="60"/>
      <c r="P69" s="60"/>
      <c r="Q69" s="60"/>
      <c r="R69" s="60"/>
      <c r="S69" s="60"/>
      <c r="T69" s="60"/>
      <c r="U69" s="60"/>
      <c r="V69" s="60"/>
      <c r="W69" s="539"/>
      <c r="X69" s="539"/>
      <c r="Y69" s="60"/>
      <c r="Z69" s="60"/>
      <c r="AA69" s="60"/>
      <c r="AB69" s="60"/>
      <c r="AC69" s="60"/>
      <c r="AD69" s="60"/>
      <c r="AE69" s="60"/>
    </row>
    <row r="70" spans="1:32" s="76" customFormat="1" ht="36" customHeight="1">
      <c r="A70" s="1355"/>
      <c r="B70" s="1356"/>
      <c r="C70" s="1357"/>
      <c r="D70" s="1117" t="s">
        <v>576</v>
      </c>
      <c r="E70" s="1118"/>
      <c r="F70" s="1118"/>
      <c r="G70" s="1118"/>
      <c r="H70" s="1118"/>
      <c r="I70" s="1118"/>
      <c r="J70" s="1687" t="s">
        <v>577</v>
      </c>
      <c r="K70" s="1921"/>
      <c r="L70" s="1921"/>
      <c r="M70" s="1921"/>
      <c r="N70" s="1921"/>
      <c r="O70" s="1921"/>
      <c r="P70" s="1116" t="s">
        <v>486</v>
      </c>
      <c r="Q70" s="1116"/>
      <c r="R70" s="1116"/>
      <c r="S70" s="1116"/>
      <c r="T70" s="1116"/>
      <c r="U70" s="1115" t="s">
        <v>169</v>
      </c>
      <c r="V70" s="1115"/>
      <c r="W70" s="1115"/>
      <c r="X70" s="1115"/>
      <c r="Y70" s="1115"/>
      <c r="Z70" s="1115"/>
      <c r="AA70" s="1115"/>
      <c r="AB70" s="1115"/>
      <c r="AC70" s="1115"/>
      <c r="AD70" s="541"/>
      <c r="AE70" s="60" t="s">
        <v>132</v>
      </c>
    </row>
    <row r="71" spans="1:32" s="76" customFormat="1">
      <c r="A71" s="60"/>
      <c r="B71" s="60"/>
      <c r="C71" s="22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row>
    <row r="72" spans="1:32" s="76"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row>
    <row r="73" spans="1:32" s="76" customFormat="1">
      <c r="A73" s="60"/>
      <c r="B73" s="60"/>
      <c r="C73" s="60"/>
      <c r="D73" s="60"/>
      <c r="E73" s="60"/>
      <c r="P73" s="60"/>
    </row>
    <row r="74" spans="1:32" s="76"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row>
    <row r="75" spans="1:32" s="76" customForma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row>
    <row r="76" spans="1:32" s="60" customFormat="1"/>
    <row r="77" spans="1:32" s="60" customFormat="1"/>
    <row r="78" spans="1:32" s="60" customFormat="1"/>
    <row r="79" spans="1:32" s="60" customFormat="1"/>
    <row r="80" spans="1:32" s="60" customFormat="1"/>
    <row r="81" spans="1:31" s="60" customFormat="1"/>
    <row r="82" spans="1:31" s="60" customFormat="1"/>
    <row r="83" spans="1:31" s="60" customFormat="1"/>
    <row r="84" spans="1:31" s="60" customFormat="1"/>
    <row r="85" spans="1:31" s="60" customFormat="1"/>
    <row r="86" spans="1:31" s="60" customFormat="1"/>
    <row r="87" spans="1:31"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5"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s="3" customForma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sheetData>
  <sheetProtection password="DA3F" sheet="1" scenarios="1" formatCells="0" formatColumns="0" formatRows="0" selectLockedCells="1"/>
  <mergeCells count="225">
    <mergeCell ref="A1:Y1"/>
    <mergeCell ref="F15:J15"/>
    <mergeCell ref="A28:C33"/>
    <mergeCell ref="A13:C15"/>
    <mergeCell ref="E31:E33"/>
    <mergeCell ref="F14:J14"/>
    <mergeCell ref="F13:J13"/>
    <mergeCell ref="D13:D15"/>
    <mergeCell ref="E13:E15"/>
    <mergeCell ref="K13:N13"/>
    <mergeCell ref="O13:W15"/>
    <mergeCell ref="K15:N15"/>
    <mergeCell ref="O3:W4"/>
    <mergeCell ref="K28:N29"/>
    <mergeCell ref="D28:D33"/>
    <mergeCell ref="F28:J28"/>
    <mergeCell ref="F29:J29"/>
    <mergeCell ref="G30:I30"/>
    <mergeCell ref="X15:AG15"/>
    <mergeCell ref="X16:Y17"/>
    <mergeCell ref="Z16:AG17"/>
    <mergeCell ref="X19:Y20"/>
    <mergeCell ref="E28:E30"/>
    <mergeCell ref="Z28:AG29"/>
    <mergeCell ref="A68:C70"/>
    <mergeCell ref="P70:T70"/>
    <mergeCell ref="E25:E27"/>
    <mergeCell ref="E19:E21"/>
    <mergeCell ref="U70:AC70"/>
    <mergeCell ref="K27:M27"/>
    <mergeCell ref="K25:N26"/>
    <mergeCell ref="A16:C21"/>
    <mergeCell ref="D16:D21"/>
    <mergeCell ref="K19:N20"/>
    <mergeCell ref="K21:M21"/>
    <mergeCell ref="K22:N23"/>
    <mergeCell ref="K24:M24"/>
    <mergeCell ref="A22:C27"/>
    <mergeCell ref="E16:E18"/>
    <mergeCell ref="A67:C67"/>
    <mergeCell ref="F16:J16"/>
    <mergeCell ref="F17:J17"/>
    <mergeCell ref="G18:I18"/>
    <mergeCell ref="D22:D27"/>
    <mergeCell ref="F19:J19"/>
    <mergeCell ref="X31:Y32"/>
    <mergeCell ref="Z31:AG32"/>
    <mergeCell ref="X34:Y35"/>
    <mergeCell ref="AC2:AE2"/>
    <mergeCell ref="X13:AG14"/>
    <mergeCell ref="Y3:AG4"/>
    <mergeCell ref="AF2:AG2"/>
    <mergeCell ref="AA2:AB2"/>
    <mergeCell ref="Y8:AE8"/>
    <mergeCell ref="X25:Y26"/>
    <mergeCell ref="Z25:AG26"/>
    <mergeCell ref="Z19:AG20"/>
    <mergeCell ref="X22:Y23"/>
    <mergeCell ref="Z22:AG23"/>
    <mergeCell ref="X18:Y18"/>
    <mergeCell ref="Z18:AG18"/>
    <mergeCell ref="X21:Y21"/>
    <mergeCell ref="Z21:AG21"/>
    <mergeCell ref="X24:Y24"/>
    <mergeCell ref="Z24:AG24"/>
    <mergeCell ref="A3:E4"/>
    <mergeCell ref="K14:N14"/>
    <mergeCell ref="F20:J20"/>
    <mergeCell ref="G21:I21"/>
    <mergeCell ref="E22:E24"/>
    <mergeCell ref="A5:E11"/>
    <mergeCell ref="Q7:W7"/>
    <mergeCell ref="O5:P6"/>
    <mergeCell ref="F5:N11"/>
    <mergeCell ref="T9:W10"/>
    <mergeCell ref="O11:S11"/>
    <mergeCell ref="O9:R10"/>
    <mergeCell ref="O8:W8"/>
    <mergeCell ref="T11:W11"/>
    <mergeCell ref="O16:P18"/>
    <mergeCell ref="Q16:W18"/>
    <mergeCell ref="F3:N4"/>
    <mergeCell ref="Q5:W6"/>
    <mergeCell ref="F22:J22"/>
    <mergeCell ref="F23:J23"/>
    <mergeCell ref="G24:I24"/>
    <mergeCell ref="K33:M33"/>
    <mergeCell ref="K16:N17"/>
    <mergeCell ref="K30:M30"/>
    <mergeCell ref="K31:N32"/>
    <mergeCell ref="K18:M18"/>
    <mergeCell ref="O19:P21"/>
    <mergeCell ref="Q19:W21"/>
    <mergeCell ref="O22:P24"/>
    <mergeCell ref="Q22:W24"/>
    <mergeCell ref="O25:P27"/>
    <mergeCell ref="Q25:W27"/>
    <mergeCell ref="F25:J25"/>
    <mergeCell ref="F26:J26"/>
    <mergeCell ref="G27:I27"/>
    <mergeCell ref="A34:C39"/>
    <mergeCell ref="D34:D39"/>
    <mergeCell ref="E34:E36"/>
    <mergeCell ref="F34:J34"/>
    <mergeCell ref="F35:J35"/>
    <mergeCell ref="G36:I36"/>
    <mergeCell ref="E37:E39"/>
    <mergeCell ref="F37:J37"/>
    <mergeCell ref="G33:I33"/>
    <mergeCell ref="F32:J32"/>
    <mergeCell ref="F31:J31"/>
    <mergeCell ref="G39:I39"/>
    <mergeCell ref="A46:C51"/>
    <mergeCell ref="F47:J47"/>
    <mergeCell ref="A52:C57"/>
    <mergeCell ref="F41:J41"/>
    <mergeCell ref="K34:N35"/>
    <mergeCell ref="K36:M36"/>
    <mergeCell ref="F44:J44"/>
    <mergeCell ref="G57:I57"/>
    <mergeCell ref="G48:I48"/>
    <mergeCell ref="G45:I45"/>
    <mergeCell ref="F55:J55"/>
    <mergeCell ref="F56:J56"/>
    <mergeCell ref="K57:M57"/>
    <mergeCell ref="K40:N41"/>
    <mergeCell ref="K42:M42"/>
    <mergeCell ref="A40:C45"/>
    <mergeCell ref="D40:D45"/>
    <mergeCell ref="E40:E42"/>
    <mergeCell ref="F40:J40"/>
    <mergeCell ref="E43:E45"/>
    <mergeCell ref="F43:J43"/>
    <mergeCell ref="G42:I42"/>
    <mergeCell ref="K37:N38"/>
    <mergeCell ref="F38:J38"/>
    <mergeCell ref="Z58:AE58"/>
    <mergeCell ref="P58:Y58"/>
    <mergeCell ref="K46:N47"/>
    <mergeCell ref="K48:M48"/>
    <mergeCell ref="Z55:AG56"/>
    <mergeCell ref="K55:N56"/>
    <mergeCell ref="K43:N44"/>
    <mergeCell ref="K45:M45"/>
    <mergeCell ref="O43:P45"/>
    <mergeCell ref="Q43:W45"/>
    <mergeCell ref="X45:Y45"/>
    <mergeCell ref="Q52:W54"/>
    <mergeCell ref="X54:Y54"/>
    <mergeCell ref="Z54:AG54"/>
    <mergeCell ref="Q55:W57"/>
    <mergeCell ref="X57:Y57"/>
    <mergeCell ref="Z57:AG57"/>
    <mergeCell ref="Z45:AG45"/>
    <mergeCell ref="Q46:W48"/>
    <mergeCell ref="X48:Y48"/>
    <mergeCell ref="Z48:AG48"/>
    <mergeCell ref="Q49:W51"/>
    <mergeCell ref="X51:Y51"/>
    <mergeCell ref="Z51:AG51"/>
    <mergeCell ref="K39:M39"/>
    <mergeCell ref="O34:P36"/>
    <mergeCell ref="X40:Y41"/>
    <mergeCell ref="Z40:AG41"/>
    <mergeCell ref="Z43:AG44"/>
    <mergeCell ref="X67:Z67"/>
    <mergeCell ref="AA67:AB67"/>
    <mergeCell ref="AD67:AE67"/>
    <mergeCell ref="F46:J46"/>
    <mergeCell ref="K51:M51"/>
    <mergeCell ref="K52:N53"/>
    <mergeCell ref="K54:M54"/>
    <mergeCell ref="X46:Y47"/>
    <mergeCell ref="Z46:AG47"/>
    <mergeCell ref="X49:Y50"/>
    <mergeCell ref="Z49:AG50"/>
    <mergeCell ref="X52:Y53"/>
    <mergeCell ref="Z52:AG53"/>
    <mergeCell ref="X55:Y56"/>
    <mergeCell ref="X43:Y44"/>
    <mergeCell ref="AF58:AG58"/>
    <mergeCell ref="Q34:W36"/>
    <mergeCell ref="X36:Y36"/>
    <mergeCell ref="Z36:AG36"/>
    <mergeCell ref="D70:I70"/>
    <mergeCell ref="J70:O70"/>
    <mergeCell ref="E49:E51"/>
    <mergeCell ref="F49:J49"/>
    <mergeCell ref="F50:J50"/>
    <mergeCell ref="G51:I51"/>
    <mergeCell ref="D52:D57"/>
    <mergeCell ref="E52:E54"/>
    <mergeCell ref="F52:J52"/>
    <mergeCell ref="F53:J53"/>
    <mergeCell ref="G54:I54"/>
    <mergeCell ref="E55:E57"/>
    <mergeCell ref="K49:N50"/>
    <mergeCell ref="D46:D51"/>
    <mergeCell ref="E46:E48"/>
    <mergeCell ref="O52:P54"/>
    <mergeCell ref="O55:P57"/>
    <mergeCell ref="O46:P48"/>
    <mergeCell ref="O49:P51"/>
    <mergeCell ref="X27:Y27"/>
    <mergeCell ref="Z27:AG27"/>
    <mergeCell ref="O28:P30"/>
    <mergeCell ref="Q28:W30"/>
    <mergeCell ref="X30:Y30"/>
    <mergeCell ref="Z30:AG30"/>
    <mergeCell ref="O31:P33"/>
    <mergeCell ref="Q31:W33"/>
    <mergeCell ref="X33:Y33"/>
    <mergeCell ref="Z33:AG33"/>
    <mergeCell ref="X28:Y29"/>
    <mergeCell ref="O37:P39"/>
    <mergeCell ref="Q37:W39"/>
    <mergeCell ref="X39:Y39"/>
    <mergeCell ref="Z39:AG39"/>
    <mergeCell ref="O40:P42"/>
    <mergeCell ref="Q40:W42"/>
    <mergeCell ref="X42:Y42"/>
    <mergeCell ref="Z42:AG42"/>
    <mergeCell ref="Z34:AG35"/>
    <mergeCell ref="X37:Y38"/>
    <mergeCell ref="Z37:AG38"/>
  </mergeCells>
  <phoneticPr fontId="3"/>
  <pageMargins left="0.39370078740157483" right="0.39370078740157483" top="0.42" bottom="0.39370078740157483" header="0.31496062992125984" footer="0.31496062992125984"/>
  <pageSetup paperSize="9" scale="72" orientation="portrait" r:id="rId1"/>
  <colBreaks count="1" manualBreakCount="1">
    <brk id="33" max="1048575" man="1"/>
  </col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127"/>
  <sheetViews>
    <sheetView showGridLines="0" view="pageBreakPreview" zoomScale="90" zoomScaleNormal="90" zoomScaleSheetLayoutView="90" workbookViewId="0">
      <selection activeCell="T69" sqref="T69:Z69"/>
    </sheetView>
  </sheetViews>
  <sheetFormatPr defaultRowHeight="13.5"/>
  <cols>
    <col min="1" max="2" width="3.125" style="5" customWidth="1"/>
    <col min="3" max="3" width="3.375" style="5" customWidth="1"/>
    <col min="4" max="4" width="3.25" style="5" customWidth="1"/>
    <col min="5" max="5" width="3.625" style="5" customWidth="1"/>
    <col min="6" max="6" width="2.125" style="5" customWidth="1"/>
    <col min="7" max="9" width="3.875" style="5" customWidth="1"/>
    <col min="10" max="10" width="2.625" style="5" customWidth="1"/>
    <col min="11" max="11" width="2.375" style="5" customWidth="1"/>
    <col min="12" max="12" width="3" style="5" customWidth="1"/>
    <col min="13" max="14" width="5.125" style="5" customWidth="1"/>
    <col min="15" max="15" width="2.625" style="5" customWidth="1"/>
    <col min="16" max="16" width="3.125" style="5" customWidth="1"/>
    <col min="17" max="18" width="6.25" style="5" customWidth="1"/>
    <col min="19" max="19" width="2.375" style="5" customWidth="1"/>
    <col min="20" max="20" width="6.25" style="5" customWidth="1"/>
    <col min="21" max="23" width="5.25" style="5" customWidth="1"/>
    <col min="24" max="24" width="3.875" style="5" customWidth="1"/>
    <col min="25" max="25" width="3.625" style="5" customWidth="1"/>
    <col min="26" max="26" width="2.625" style="5" customWidth="1"/>
    <col min="27" max="29" width="4.875" style="5" customWidth="1"/>
    <col min="30" max="30" width="2.375" style="5" customWidth="1"/>
    <col min="31" max="32" width="4.875" style="5" customWidth="1"/>
    <col min="33" max="33" width="10" style="5" customWidth="1"/>
    <col min="34" max="16384" width="9" style="5"/>
  </cols>
  <sheetData>
    <row r="1" spans="1:33" ht="14.25">
      <c r="A1" s="1412" t="s">
        <v>871</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row>
    <row r="2" spans="1:33">
      <c r="S2" s="38"/>
      <c r="W2" s="1047" t="s">
        <v>426</v>
      </c>
      <c r="X2" s="1048"/>
      <c r="Y2" s="1049" t="s">
        <v>2</v>
      </c>
      <c r="Z2" s="1050"/>
      <c r="AA2" s="1051"/>
      <c r="AB2" s="1479" t="s">
        <v>427</v>
      </c>
      <c r="AC2" s="1480"/>
      <c r="AG2" s="5" t="s">
        <v>221</v>
      </c>
    </row>
    <row r="3" spans="1:33" s="76" customFormat="1" ht="13.5" customHeight="1">
      <c r="M3" s="2026" t="s">
        <v>810</v>
      </c>
      <c r="N3" s="2026"/>
      <c r="O3" s="2026"/>
      <c r="P3" s="2026"/>
      <c r="Q3" s="2026"/>
      <c r="R3" s="2026"/>
      <c r="S3" s="2026"/>
      <c r="T3" s="2026"/>
      <c r="U3" s="2026"/>
      <c r="V3" s="2026"/>
      <c r="W3" s="2026"/>
      <c r="X3" s="2026"/>
      <c r="Y3" s="2026"/>
      <c r="Z3" s="2026"/>
      <c r="AA3" s="2026"/>
      <c r="AB3" s="2026"/>
      <c r="AC3" s="2026"/>
      <c r="AG3" s="117">
        <v>43556</v>
      </c>
    </row>
    <row r="4" spans="1:33" s="76" customFormat="1" ht="15" customHeight="1">
      <c r="A4" s="532" t="s">
        <v>683</v>
      </c>
      <c r="B4" s="219"/>
      <c r="C4" s="219"/>
      <c r="E4" s="219"/>
      <c r="F4" s="219"/>
      <c r="G4" s="219"/>
      <c r="H4" s="219"/>
      <c r="J4" s="219"/>
      <c r="K4" s="219"/>
      <c r="M4" s="219"/>
      <c r="N4" s="219"/>
      <c r="Q4" s="219"/>
      <c r="R4" s="219"/>
      <c r="S4" s="219"/>
      <c r="T4" s="219"/>
      <c r="U4" s="219"/>
      <c r="V4" s="219"/>
      <c r="W4" s="219"/>
      <c r="X4" s="219"/>
      <c r="Y4" s="219"/>
      <c r="Z4" s="219"/>
      <c r="AA4" s="219"/>
      <c r="AB4" s="219"/>
      <c r="AC4" s="219"/>
      <c r="AD4" s="144"/>
      <c r="AE4" s="144"/>
      <c r="AF4" s="144"/>
      <c r="AG4" s="144"/>
    </row>
    <row r="5" spans="1:33" s="76" customFormat="1" ht="12" customHeight="1">
      <c r="A5" s="1086"/>
      <c r="B5" s="913" t="s">
        <v>408</v>
      </c>
      <c r="C5" s="914"/>
      <c r="D5" s="914"/>
      <c r="E5" s="914"/>
      <c r="F5" s="900"/>
      <c r="G5" s="913" t="s">
        <v>188</v>
      </c>
      <c r="H5" s="914"/>
      <c r="I5" s="914"/>
      <c r="J5" s="900"/>
      <c r="K5" s="1438" t="s">
        <v>845</v>
      </c>
      <c r="L5" s="706"/>
      <c r="M5" s="706"/>
      <c r="N5" s="706"/>
      <c r="O5" s="706"/>
      <c r="P5" s="706"/>
      <c r="Q5" s="706"/>
      <c r="R5" s="706"/>
      <c r="S5" s="707"/>
      <c r="T5" s="913" t="s">
        <v>756</v>
      </c>
      <c r="U5" s="914"/>
      <c r="V5" s="914"/>
      <c r="W5" s="914"/>
      <c r="X5" s="914"/>
      <c r="Y5" s="914"/>
      <c r="Z5" s="914"/>
      <c r="AA5" s="914"/>
      <c r="AB5" s="914"/>
      <c r="AC5" s="900"/>
      <c r="AD5" s="168"/>
      <c r="AE5" s="129"/>
      <c r="AF5" s="129"/>
      <c r="AG5" s="129"/>
    </row>
    <row r="6" spans="1:33" s="76" customFormat="1" ht="12">
      <c r="A6" s="1267"/>
      <c r="B6" s="1205" t="s">
        <v>409</v>
      </c>
      <c r="C6" s="1595"/>
      <c r="D6" s="1595"/>
      <c r="E6" s="1595"/>
      <c r="F6" s="1206"/>
      <c r="G6" s="2027" t="s">
        <v>300</v>
      </c>
      <c r="H6" s="2028"/>
      <c r="I6" s="2028"/>
      <c r="J6" s="2029"/>
      <c r="K6" s="1607"/>
      <c r="L6" s="2012"/>
      <c r="M6" s="2012"/>
      <c r="N6" s="2012"/>
      <c r="O6" s="2012"/>
      <c r="P6" s="2012"/>
      <c r="Q6" s="2012"/>
      <c r="R6" s="2012"/>
      <c r="S6" s="1608"/>
      <c r="T6" s="1991"/>
      <c r="U6" s="1992"/>
      <c r="V6" s="1992"/>
      <c r="W6" s="1992"/>
      <c r="X6" s="1992"/>
      <c r="Y6" s="1992"/>
      <c r="Z6" s="1992"/>
      <c r="AA6" s="1992"/>
      <c r="AB6" s="1992"/>
      <c r="AC6" s="1993"/>
    </row>
    <row r="7" spans="1:33" s="76" customFormat="1" ht="12.75" thickBot="1">
      <c r="A7" s="1087"/>
      <c r="B7" s="939" t="s">
        <v>414</v>
      </c>
      <c r="C7" s="940"/>
      <c r="D7" s="940"/>
      <c r="E7" s="940"/>
      <c r="F7" s="941"/>
      <c r="G7" s="2030" t="s">
        <v>216</v>
      </c>
      <c r="H7" s="2031"/>
      <c r="I7" s="2031"/>
      <c r="J7" s="2032"/>
      <c r="K7" s="1728"/>
      <c r="L7" s="1729"/>
      <c r="M7" s="1729"/>
      <c r="N7" s="1729"/>
      <c r="O7" s="1729"/>
      <c r="P7" s="1729"/>
      <c r="Q7" s="1729"/>
      <c r="R7" s="1729"/>
      <c r="S7" s="1735"/>
      <c r="T7" s="1467" t="s">
        <v>275</v>
      </c>
      <c r="U7" s="1468"/>
      <c r="V7" s="1468"/>
      <c r="W7" s="1468"/>
      <c r="X7" s="1468"/>
      <c r="Y7" s="1468"/>
      <c r="Z7" s="1468"/>
      <c r="AA7" s="1468"/>
      <c r="AB7" s="1468"/>
      <c r="AC7" s="1469"/>
    </row>
    <row r="8" spans="1:33" s="76" customFormat="1" ht="15" customHeight="1" thickTop="1">
      <c r="A8" s="2022" t="s">
        <v>410</v>
      </c>
      <c r="B8" s="1937"/>
      <c r="C8" s="1938"/>
      <c r="D8" s="1938"/>
      <c r="E8" s="1938"/>
      <c r="F8" s="1939"/>
      <c r="G8" s="2023"/>
      <c r="H8" s="2024"/>
      <c r="I8" s="2024"/>
      <c r="J8" s="2025"/>
      <c r="K8" s="1368" t="s">
        <v>172</v>
      </c>
      <c r="L8" s="1470"/>
      <c r="M8" s="1369"/>
      <c r="N8" s="1369"/>
      <c r="O8" s="1369"/>
      <c r="P8" s="1369"/>
      <c r="Q8" s="1369"/>
      <c r="R8" s="1369"/>
      <c r="S8" s="1370"/>
      <c r="T8" s="1368" t="s">
        <v>141</v>
      </c>
      <c r="U8" s="1470"/>
      <c r="V8" s="1369"/>
      <c r="W8" s="1369"/>
      <c r="X8" s="1369"/>
      <c r="Y8" s="1369"/>
      <c r="Z8" s="1369"/>
      <c r="AA8" s="1369"/>
      <c r="AB8" s="1369"/>
      <c r="AC8" s="1370"/>
    </row>
    <row r="9" spans="1:33" s="85" customFormat="1" ht="15" customHeight="1">
      <c r="A9" s="2020"/>
      <c r="B9" s="1234"/>
      <c r="C9" s="1928"/>
      <c r="D9" s="1928"/>
      <c r="E9" s="1928"/>
      <c r="F9" s="1929"/>
      <c r="G9" s="2013"/>
      <c r="H9" s="2014"/>
      <c r="I9" s="2014"/>
      <c r="J9" s="2015"/>
      <c r="K9" s="1577"/>
      <c r="L9" s="1578"/>
      <c r="M9" s="1531"/>
      <c r="N9" s="1531"/>
      <c r="O9" s="1531"/>
      <c r="P9" s="1531"/>
      <c r="Q9" s="1531"/>
      <c r="R9" s="1531"/>
      <c r="S9" s="1532"/>
      <c r="T9" s="1471"/>
      <c r="U9" s="1472"/>
      <c r="V9" s="1473"/>
      <c r="W9" s="1473"/>
      <c r="X9" s="1473"/>
      <c r="Y9" s="1473"/>
      <c r="Z9" s="1473"/>
      <c r="AA9" s="1473"/>
      <c r="AB9" s="1473"/>
      <c r="AC9" s="1474"/>
    </row>
    <row r="10" spans="1:33" s="76" customFormat="1" ht="15" customHeight="1">
      <c r="A10" s="2021"/>
      <c r="B10" s="453" t="s">
        <v>415</v>
      </c>
      <c r="C10" s="1930"/>
      <c r="D10" s="1930"/>
      <c r="E10" s="1930"/>
      <c r="F10" s="454" t="s">
        <v>416</v>
      </c>
      <c r="G10" s="1947" t="str">
        <f>IF(G8="","",IF(AG10&lt;35,"年×",AG10))</f>
        <v/>
      </c>
      <c r="H10" s="1948"/>
      <c r="I10" s="1948"/>
      <c r="J10" s="512" t="s">
        <v>421</v>
      </c>
      <c r="K10" s="1037"/>
      <c r="L10" s="1038"/>
      <c r="M10" s="1041"/>
      <c r="N10" s="1041"/>
      <c r="O10" s="1041"/>
      <c r="P10" s="1041"/>
      <c r="Q10" s="1041"/>
      <c r="R10" s="1041"/>
      <c r="S10" s="1042"/>
      <c r="T10" s="1346" t="s">
        <v>872</v>
      </c>
      <c r="U10" s="1347"/>
      <c r="V10" s="1045"/>
      <c r="W10" s="1045"/>
      <c r="X10" s="1045"/>
      <c r="Y10" s="1045"/>
      <c r="Z10" s="1045"/>
      <c r="AA10" s="1045"/>
      <c r="AB10" s="1045"/>
      <c r="AC10" s="1046"/>
      <c r="AG10" s="76" t="str">
        <f>IF(G8="","",DATEDIF(G8,$AG$3,"Y"))</f>
        <v/>
      </c>
    </row>
    <row r="11" spans="1:33" s="76" customFormat="1" ht="15" customHeight="1">
      <c r="A11" s="2019" t="s">
        <v>411</v>
      </c>
      <c r="B11" s="1925"/>
      <c r="C11" s="1926"/>
      <c r="D11" s="1926"/>
      <c r="E11" s="1926"/>
      <c r="F11" s="1927"/>
      <c r="G11" s="2013"/>
      <c r="H11" s="2014"/>
      <c r="I11" s="2014"/>
      <c r="J11" s="2015"/>
      <c r="K11" s="1577" t="s">
        <v>172</v>
      </c>
      <c r="L11" s="1578"/>
      <c r="M11" s="1531"/>
      <c r="N11" s="1531"/>
      <c r="O11" s="1531"/>
      <c r="P11" s="1531"/>
      <c r="Q11" s="1531"/>
      <c r="R11" s="1531"/>
      <c r="S11" s="1532"/>
      <c r="T11" s="1577" t="s">
        <v>141</v>
      </c>
      <c r="U11" s="1578"/>
      <c r="V11" s="1531"/>
      <c r="W11" s="1531"/>
      <c r="X11" s="1531"/>
      <c r="Y11" s="1531"/>
      <c r="Z11" s="1531"/>
      <c r="AA11" s="1531"/>
      <c r="AB11" s="1531"/>
      <c r="AC11" s="1532"/>
    </row>
    <row r="12" spans="1:33" s="85" customFormat="1" ht="15" customHeight="1">
      <c r="A12" s="2020"/>
      <c r="B12" s="1234"/>
      <c r="C12" s="1928"/>
      <c r="D12" s="1928"/>
      <c r="E12" s="1928"/>
      <c r="F12" s="1929"/>
      <c r="G12" s="2016"/>
      <c r="H12" s="2017"/>
      <c r="I12" s="2017"/>
      <c r="J12" s="2018"/>
      <c r="K12" s="1577"/>
      <c r="L12" s="1578"/>
      <c r="M12" s="1531"/>
      <c r="N12" s="1531"/>
      <c r="O12" s="1531"/>
      <c r="P12" s="1531"/>
      <c r="Q12" s="1531"/>
      <c r="R12" s="1531"/>
      <c r="S12" s="1532"/>
      <c r="T12" s="1471"/>
      <c r="U12" s="1472"/>
      <c r="V12" s="1473"/>
      <c r="W12" s="1473"/>
      <c r="X12" s="1473"/>
      <c r="Y12" s="1473"/>
      <c r="Z12" s="1473"/>
      <c r="AA12" s="1473"/>
      <c r="AB12" s="1473"/>
      <c r="AC12" s="1474"/>
    </row>
    <row r="13" spans="1:33" s="76" customFormat="1" ht="15" customHeight="1" thickBot="1">
      <c r="A13" s="2021"/>
      <c r="B13" s="453" t="s">
        <v>415</v>
      </c>
      <c r="C13" s="1930"/>
      <c r="D13" s="1930"/>
      <c r="E13" s="1930"/>
      <c r="F13" s="454" t="s">
        <v>416</v>
      </c>
      <c r="G13" s="1957" t="str">
        <f>IF(G11="","",IF(AG13&lt;35,"年×",AG13))</f>
        <v/>
      </c>
      <c r="H13" s="1958"/>
      <c r="I13" s="1958"/>
      <c r="J13" s="160" t="s">
        <v>3</v>
      </c>
      <c r="K13" s="1037"/>
      <c r="L13" s="1038"/>
      <c r="M13" s="1041"/>
      <c r="N13" s="1041"/>
      <c r="O13" s="1041"/>
      <c r="P13" s="1041"/>
      <c r="Q13" s="1041"/>
      <c r="R13" s="1041"/>
      <c r="S13" s="1042"/>
      <c r="T13" s="1346" t="s">
        <v>872</v>
      </c>
      <c r="U13" s="1347"/>
      <c r="V13" s="1045"/>
      <c r="W13" s="1045"/>
      <c r="X13" s="1045"/>
      <c r="Y13" s="1045"/>
      <c r="Z13" s="1045"/>
      <c r="AA13" s="1045"/>
      <c r="AB13" s="1045"/>
      <c r="AC13" s="1046"/>
      <c r="AG13" s="76" t="str">
        <f t="shared" ref="AG13" si="0">IF(G11="","",DATEDIF(G11,$AG$3,"Y"))</f>
        <v/>
      </c>
    </row>
    <row r="14" spans="1:33" s="76" customFormat="1" ht="15" customHeight="1" thickTop="1">
      <c r="A14" s="2022" t="s">
        <v>410</v>
      </c>
      <c r="B14" s="1937"/>
      <c r="C14" s="1938"/>
      <c r="D14" s="1938"/>
      <c r="E14" s="1938"/>
      <c r="F14" s="1939"/>
      <c r="G14" s="2023"/>
      <c r="H14" s="2024"/>
      <c r="I14" s="2024"/>
      <c r="J14" s="2025"/>
      <c r="K14" s="1368" t="s">
        <v>172</v>
      </c>
      <c r="L14" s="1470"/>
      <c r="M14" s="1369"/>
      <c r="N14" s="1369"/>
      <c r="O14" s="1369"/>
      <c r="P14" s="1369"/>
      <c r="Q14" s="1369"/>
      <c r="R14" s="1369"/>
      <c r="S14" s="1370"/>
      <c r="T14" s="1368" t="s">
        <v>141</v>
      </c>
      <c r="U14" s="1470"/>
      <c r="V14" s="1369"/>
      <c r="W14" s="1369"/>
      <c r="X14" s="1369"/>
      <c r="Y14" s="1369"/>
      <c r="Z14" s="1369"/>
      <c r="AA14" s="1369"/>
      <c r="AB14" s="1369"/>
      <c r="AC14" s="1370"/>
    </row>
    <row r="15" spans="1:33" s="85" customFormat="1" ht="15" customHeight="1">
      <c r="A15" s="2020"/>
      <c r="B15" s="1234"/>
      <c r="C15" s="1928"/>
      <c r="D15" s="1928"/>
      <c r="E15" s="1928"/>
      <c r="F15" s="1929"/>
      <c r="G15" s="2013"/>
      <c r="H15" s="2014"/>
      <c r="I15" s="2014"/>
      <c r="J15" s="2015"/>
      <c r="K15" s="1577"/>
      <c r="L15" s="1578"/>
      <c r="M15" s="1531"/>
      <c r="N15" s="1531"/>
      <c r="O15" s="1531"/>
      <c r="P15" s="1531"/>
      <c r="Q15" s="1531"/>
      <c r="R15" s="1531"/>
      <c r="S15" s="1532"/>
      <c r="T15" s="1471"/>
      <c r="U15" s="1472"/>
      <c r="V15" s="1473"/>
      <c r="W15" s="1473"/>
      <c r="X15" s="1473"/>
      <c r="Y15" s="1473"/>
      <c r="Z15" s="1473"/>
      <c r="AA15" s="1473"/>
      <c r="AB15" s="1473"/>
      <c r="AC15" s="1474"/>
    </row>
    <row r="16" spans="1:33" s="76" customFormat="1" ht="15" customHeight="1">
      <c r="A16" s="2021"/>
      <c r="B16" s="453" t="s">
        <v>244</v>
      </c>
      <c r="C16" s="1930"/>
      <c r="D16" s="1930"/>
      <c r="E16" s="1930"/>
      <c r="F16" s="454" t="s">
        <v>245</v>
      </c>
      <c r="G16" s="1947" t="str">
        <f t="shared" ref="G16" si="1">IF(G14="","",IF(AG16&lt;35,"年×",AG16))</f>
        <v/>
      </c>
      <c r="H16" s="1948"/>
      <c r="I16" s="1948"/>
      <c r="J16" s="512" t="s">
        <v>3</v>
      </c>
      <c r="K16" s="1037"/>
      <c r="L16" s="1038"/>
      <c r="M16" s="1041"/>
      <c r="N16" s="1041"/>
      <c r="O16" s="1041"/>
      <c r="P16" s="1041"/>
      <c r="Q16" s="1041"/>
      <c r="R16" s="1041"/>
      <c r="S16" s="1042"/>
      <c r="T16" s="1346" t="s">
        <v>872</v>
      </c>
      <c r="U16" s="1347"/>
      <c r="V16" s="1045"/>
      <c r="W16" s="1045"/>
      <c r="X16" s="1045"/>
      <c r="Y16" s="1045"/>
      <c r="Z16" s="1045"/>
      <c r="AA16" s="1045"/>
      <c r="AB16" s="1045"/>
      <c r="AC16" s="1046"/>
      <c r="AG16" s="76" t="str">
        <f t="shared" ref="AG16" si="2">IF(G14="","",DATEDIF(G14,$AG$3,"Y"))</f>
        <v/>
      </c>
    </row>
    <row r="17" spans="1:33" s="76" customFormat="1" ht="15" customHeight="1">
      <c r="A17" s="2019" t="s">
        <v>411</v>
      </c>
      <c r="B17" s="1925"/>
      <c r="C17" s="1926"/>
      <c r="D17" s="1926"/>
      <c r="E17" s="1926"/>
      <c r="F17" s="1927"/>
      <c r="G17" s="2013"/>
      <c r="H17" s="2014"/>
      <c r="I17" s="2014"/>
      <c r="J17" s="2015"/>
      <c r="K17" s="1577" t="s">
        <v>172</v>
      </c>
      <c r="L17" s="1578"/>
      <c r="M17" s="1531"/>
      <c r="N17" s="1531"/>
      <c r="O17" s="1531"/>
      <c r="P17" s="1531"/>
      <c r="Q17" s="1531"/>
      <c r="R17" s="1531"/>
      <c r="S17" s="1532"/>
      <c r="T17" s="1577" t="s">
        <v>141</v>
      </c>
      <c r="U17" s="1578"/>
      <c r="V17" s="1531"/>
      <c r="W17" s="1531"/>
      <c r="X17" s="1531"/>
      <c r="Y17" s="1531"/>
      <c r="Z17" s="1531"/>
      <c r="AA17" s="1531"/>
      <c r="AB17" s="1531"/>
      <c r="AC17" s="1532"/>
    </row>
    <row r="18" spans="1:33" s="85" customFormat="1" ht="15" customHeight="1">
      <c r="A18" s="2020"/>
      <c r="B18" s="1234"/>
      <c r="C18" s="1928"/>
      <c r="D18" s="1928"/>
      <c r="E18" s="1928"/>
      <c r="F18" s="1929"/>
      <c r="G18" s="2016"/>
      <c r="H18" s="2017"/>
      <c r="I18" s="2017"/>
      <c r="J18" s="2018"/>
      <c r="K18" s="1577"/>
      <c r="L18" s="1578"/>
      <c r="M18" s="1531"/>
      <c r="N18" s="1531"/>
      <c r="O18" s="1531"/>
      <c r="P18" s="1531"/>
      <c r="Q18" s="1531"/>
      <c r="R18" s="1531"/>
      <c r="S18" s="1532"/>
      <c r="T18" s="1471"/>
      <c r="U18" s="1472"/>
      <c r="V18" s="1473"/>
      <c r="W18" s="1473"/>
      <c r="X18" s="1473"/>
      <c r="Y18" s="1473"/>
      <c r="Z18" s="1473"/>
      <c r="AA18" s="1473"/>
      <c r="AB18" s="1473"/>
      <c r="AC18" s="1474"/>
    </row>
    <row r="19" spans="1:33" s="76" customFormat="1" ht="15" customHeight="1" thickBot="1">
      <c r="A19" s="2021"/>
      <c r="B19" s="453" t="s">
        <v>244</v>
      </c>
      <c r="C19" s="1930"/>
      <c r="D19" s="1930"/>
      <c r="E19" s="1930"/>
      <c r="F19" s="454" t="s">
        <v>245</v>
      </c>
      <c r="G19" s="1957" t="str">
        <f t="shared" ref="G19" si="3">IF(G17="","",IF(AG19&lt;35,"年×",AG19))</f>
        <v/>
      </c>
      <c r="H19" s="1958"/>
      <c r="I19" s="1958"/>
      <c r="J19" s="160" t="s">
        <v>3</v>
      </c>
      <c r="K19" s="1037"/>
      <c r="L19" s="1038"/>
      <c r="M19" s="1041"/>
      <c r="N19" s="1041"/>
      <c r="O19" s="1041"/>
      <c r="P19" s="1041"/>
      <c r="Q19" s="1041"/>
      <c r="R19" s="1041"/>
      <c r="S19" s="1042"/>
      <c r="T19" s="1346" t="s">
        <v>872</v>
      </c>
      <c r="U19" s="1347"/>
      <c r="V19" s="1045"/>
      <c r="W19" s="1045"/>
      <c r="X19" s="1045"/>
      <c r="Y19" s="1045"/>
      <c r="Z19" s="1045"/>
      <c r="AA19" s="1045"/>
      <c r="AB19" s="1045"/>
      <c r="AC19" s="1046"/>
      <c r="AG19" s="76" t="str">
        <f t="shared" ref="AG19" si="4">IF(G17="","",DATEDIF(G17,$AG$3,"Y"))</f>
        <v/>
      </c>
    </row>
    <row r="20" spans="1:33" s="76" customFormat="1" ht="15" customHeight="1" thickTop="1">
      <c r="A20" s="2022" t="s">
        <v>410</v>
      </c>
      <c r="B20" s="1937"/>
      <c r="C20" s="1938"/>
      <c r="D20" s="1938"/>
      <c r="E20" s="1938"/>
      <c r="F20" s="1939"/>
      <c r="G20" s="2023"/>
      <c r="H20" s="2024"/>
      <c r="I20" s="2024"/>
      <c r="J20" s="2025"/>
      <c r="K20" s="1368" t="s">
        <v>172</v>
      </c>
      <c r="L20" s="1470"/>
      <c r="M20" s="1369"/>
      <c r="N20" s="1369"/>
      <c r="O20" s="1369"/>
      <c r="P20" s="1369"/>
      <c r="Q20" s="1369"/>
      <c r="R20" s="1369"/>
      <c r="S20" s="1370"/>
      <c r="T20" s="1368" t="s">
        <v>141</v>
      </c>
      <c r="U20" s="1470"/>
      <c r="V20" s="1369"/>
      <c r="W20" s="1369"/>
      <c r="X20" s="1369"/>
      <c r="Y20" s="1369"/>
      <c r="Z20" s="1369"/>
      <c r="AA20" s="1369"/>
      <c r="AB20" s="1369"/>
      <c r="AC20" s="1370"/>
    </row>
    <row r="21" spans="1:33" s="85" customFormat="1" ht="15" customHeight="1">
      <c r="A21" s="2020"/>
      <c r="B21" s="1234"/>
      <c r="C21" s="1928"/>
      <c r="D21" s="1928"/>
      <c r="E21" s="1928"/>
      <c r="F21" s="1929"/>
      <c r="G21" s="2013"/>
      <c r="H21" s="2014"/>
      <c r="I21" s="2014"/>
      <c r="J21" s="2015"/>
      <c r="K21" s="1577"/>
      <c r="L21" s="1578"/>
      <c r="M21" s="1531"/>
      <c r="N21" s="1531"/>
      <c r="O21" s="1531"/>
      <c r="P21" s="1531"/>
      <c r="Q21" s="1531"/>
      <c r="R21" s="1531"/>
      <c r="S21" s="1532"/>
      <c r="T21" s="1471"/>
      <c r="U21" s="1472"/>
      <c r="V21" s="1473"/>
      <c r="W21" s="1473"/>
      <c r="X21" s="1473"/>
      <c r="Y21" s="1473"/>
      <c r="Z21" s="1473"/>
      <c r="AA21" s="1473"/>
      <c r="AB21" s="1473"/>
      <c r="AC21" s="1474"/>
    </row>
    <row r="22" spans="1:33" s="76" customFormat="1" ht="15" customHeight="1">
      <c r="A22" s="2021"/>
      <c r="B22" s="453" t="s">
        <v>244</v>
      </c>
      <c r="C22" s="1930"/>
      <c r="D22" s="1930"/>
      <c r="E22" s="1930"/>
      <c r="F22" s="454" t="s">
        <v>245</v>
      </c>
      <c r="G22" s="1947" t="str">
        <f t="shared" ref="G22" si="5">IF(G20="","",IF(AG22&lt;35,"年×",AG22))</f>
        <v/>
      </c>
      <c r="H22" s="1948"/>
      <c r="I22" s="1948"/>
      <c r="J22" s="512" t="s">
        <v>3</v>
      </c>
      <c r="K22" s="1037"/>
      <c r="L22" s="1038"/>
      <c r="M22" s="1041"/>
      <c r="N22" s="1041"/>
      <c r="O22" s="1041"/>
      <c r="P22" s="1041"/>
      <c r="Q22" s="1041"/>
      <c r="R22" s="1041"/>
      <c r="S22" s="1042"/>
      <c r="T22" s="1346" t="s">
        <v>872</v>
      </c>
      <c r="U22" s="1347"/>
      <c r="V22" s="1045"/>
      <c r="W22" s="1045"/>
      <c r="X22" s="1045"/>
      <c r="Y22" s="1045"/>
      <c r="Z22" s="1045"/>
      <c r="AA22" s="1045"/>
      <c r="AB22" s="1045"/>
      <c r="AC22" s="1046"/>
      <c r="AG22" s="76" t="str">
        <f t="shared" ref="AG22" si="6">IF(G20="","",DATEDIF(G20,$AG$3,"Y"))</f>
        <v/>
      </c>
    </row>
    <row r="23" spans="1:33" s="76" customFormat="1" ht="15" customHeight="1">
      <c r="A23" s="2019" t="s">
        <v>411</v>
      </c>
      <c r="B23" s="1925"/>
      <c r="C23" s="1926"/>
      <c r="D23" s="1926"/>
      <c r="E23" s="1926"/>
      <c r="F23" s="1927"/>
      <c r="G23" s="2013"/>
      <c r="H23" s="2014"/>
      <c r="I23" s="2014"/>
      <c r="J23" s="2015"/>
      <c r="K23" s="1577" t="s">
        <v>172</v>
      </c>
      <c r="L23" s="1578"/>
      <c r="M23" s="1531"/>
      <c r="N23" s="1531"/>
      <c r="O23" s="1531"/>
      <c r="P23" s="1531"/>
      <c r="Q23" s="1531"/>
      <c r="R23" s="1531"/>
      <c r="S23" s="1532"/>
      <c r="T23" s="1577" t="s">
        <v>141</v>
      </c>
      <c r="U23" s="1578"/>
      <c r="V23" s="1531"/>
      <c r="W23" s="1531"/>
      <c r="X23" s="1531"/>
      <c r="Y23" s="1531"/>
      <c r="Z23" s="1531"/>
      <c r="AA23" s="1531"/>
      <c r="AB23" s="1531"/>
      <c r="AC23" s="1532"/>
    </row>
    <row r="24" spans="1:33" s="85" customFormat="1" ht="15" customHeight="1">
      <c r="A24" s="2020"/>
      <c r="B24" s="1234"/>
      <c r="C24" s="1928"/>
      <c r="D24" s="1928"/>
      <c r="E24" s="1928"/>
      <c r="F24" s="1929"/>
      <c r="G24" s="2016"/>
      <c r="H24" s="2017"/>
      <c r="I24" s="2017"/>
      <c r="J24" s="2018"/>
      <c r="K24" s="1577"/>
      <c r="L24" s="1578"/>
      <c r="M24" s="1531"/>
      <c r="N24" s="1531"/>
      <c r="O24" s="1531"/>
      <c r="P24" s="1531"/>
      <c r="Q24" s="1531"/>
      <c r="R24" s="1531"/>
      <c r="S24" s="1532"/>
      <c r="T24" s="1471"/>
      <c r="U24" s="1472"/>
      <c r="V24" s="1473"/>
      <c r="W24" s="1473"/>
      <c r="X24" s="1473"/>
      <c r="Y24" s="1473"/>
      <c r="Z24" s="1473"/>
      <c r="AA24" s="1473"/>
      <c r="AB24" s="1473"/>
      <c r="AC24" s="1474"/>
    </row>
    <row r="25" spans="1:33" s="76" customFormat="1" ht="15" customHeight="1" thickBot="1">
      <c r="A25" s="2021"/>
      <c r="B25" s="453" t="s">
        <v>244</v>
      </c>
      <c r="C25" s="1930"/>
      <c r="D25" s="1930"/>
      <c r="E25" s="1930"/>
      <c r="F25" s="454" t="s">
        <v>245</v>
      </c>
      <c r="G25" s="1957" t="str">
        <f t="shared" ref="G25" si="7">IF(G23="","",IF(AG25&lt;35,"年×",AG25))</f>
        <v/>
      </c>
      <c r="H25" s="1958"/>
      <c r="I25" s="1958"/>
      <c r="J25" s="160" t="s">
        <v>3</v>
      </c>
      <c r="K25" s="1037"/>
      <c r="L25" s="1038"/>
      <c r="M25" s="1041"/>
      <c r="N25" s="1041"/>
      <c r="O25" s="1041"/>
      <c r="P25" s="1041"/>
      <c r="Q25" s="1041"/>
      <c r="R25" s="1041"/>
      <c r="S25" s="1042"/>
      <c r="T25" s="1346" t="s">
        <v>872</v>
      </c>
      <c r="U25" s="1347"/>
      <c r="V25" s="1045"/>
      <c r="W25" s="1045"/>
      <c r="X25" s="1045"/>
      <c r="Y25" s="1045"/>
      <c r="Z25" s="1045"/>
      <c r="AA25" s="1045"/>
      <c r="AB25" s="1045"/>
      <c r="AC25" s="1046"/>
      <c r="AG25" s="76" t="str">
        <f t="shared" ref="AG25" si="8">IF(G23="","",DATEDIF(G23,$AG$3,"Y"))</f>
        <v/>
      </c>
    </row>
    <row r="26" spans="1:33" s="76" customFormat="1" ht="15" customHeight="1" thickTop="1">
      <c r="A26" s="2022" t="s">
        <v>410</v>
      </c>
      <c r="B26" s="1937"/>
      <c r="C26" s="1938"/>
      <c r="D26" s="1938"/>
      <c r="E26" s="1938"/>
      <c r="F26" s="1939"/>
      <c r="G26" s="2023"/>
      <c r="H26" s="2024"/>
      <c r="I26" s="2024"/>
      <c r="J26" s="2025"/>
      <c r="K26" s="1368" t="s">
        <v>172</v>
      </c>
      <c r="L26" s="1470"/>
      <c r="M26" s="1369"/>
      <c r="N26" s="1369"/>
      <c r="O26" s="1369"/>
      <c r="P26" s="1369"/>
      <c r="Q26" s="1369"/>
      <c r="R26" s="1369"/>
      <c r="S26" s="1370"/>
      <c r="T26" s="1368" t="s">
        <v>141</v>
      </c>
      <c r="U26" s="1470"/>
      <c r="V26" s="1369"/>
      <c r="W26" s="1369"/>
      <c r="X26" s="1369"/>
      <c r="Y26" s="1369"/>
      <c r="Z26" s="1369"/>
      <c r="AA26" s="1369"/>
      <c r="AB26" s="1369"/>
      <c r="AC26" s="1370"/>
    </row>
    <row r="27" spans="1:33" s="85" customFormat="1" ht="15" customHeight="1">
      <c r="A27" s="2020"/>
      <c r="B27" s="1234"/>
      <c r="C27" s="1928"/>
      <c r="D27" s="1928"/>
      <c r="E27" s="1928"/>
      <c r="F27" s="1929"/>
      <c r="G27" s="2013"/>
      <c r="H27" s="2014"/>
      <c r="I27" s="2014"/>
      <c r="J27" s="2015"/>
      <c r="K27" s="1577"/>
      <c r="L27" s="1578"/>
      <c r="M27" s="1531"/>
      <c r="N27" s="1531"/>
      <c r="O27" s="1531"/>
      <c r="P27" s="1531"/>
      <c r="Q27" s="1531"/>
      <c r="R27" s="1531"/>
      <c r="S27" s="1532"/>
      <c r="T27" s="1471"/>
      <c r="U27" s="1472"/>
      <c r="V27" s="1473"/>
      <c r="W27" s="1473"/>
      <c r="X27" s="1473"/>
      <c r="Y27" s="1473"/>
      <c r="Z27" s="1473"/>
      <c r="AA27" s="1473"/>
      <c r="AB27" s="1473"/>
      <c r="AC27" s="1474"/>
    </row>
    <row r="28" spans="1:33" s="76" customFormat="1" ht="15" customHeight="1">
      <c r="A28" s="2021"/>
      <c r="B28" s="453" t="s">
        <v>244</v>
      </c>
      <c r="C28" s="1930"/>
      <c r="D28" s="1930"/>
      <c r="E28" s="1930"/>
      <c r="F28" s="454" t="s">
        <v>245</v>
      </c>
      <c r="G28" s="1947" t="str">
        <f t="shared" ref="G28" si="9">IF(G26="","",IF(AG28&lt;35,"年×",AG28))</f>
        <v/>
      </c>
      <c r="H28" s="1948"/>
      <c r="I28" s="1948"/>
      <c r="J28" s="512" t="s">
        <v>3</v>
      </c>
      <c r="K28" s="1037"/>
      <c r="L28" s="1038"/>
      <c r="M28" s="1041"/>
      <c r="N28" s="1041"/>
      <c r="O28" s="1041"/>
      <c r="P28" s="1041"/>
      <c r="Q28" s="1041"/>
      <c r="R28" s="1041"/>
      <c r="S28" s="1042"/>
      <c r="T28" s="1346" t="s">
        <v>872</v>
      </c>
      <c r="U28" s="1347"/>
      <c r="V28" s="1045"/>
      <c r="W28" s="1045"/>
      <c r="X28" s="1045"/>
      <c r="Y28" s="1045"/>
      <c r="Z28" s="1045"/>
      <c r="AA28" s="1045"/>
      <c r="AB28" s="1045"/>
      <c r="AC28" s="1046"/>
      <c r="AG28" s="76" t="str">
        <f t="shared" ref="AG28" si="10">IF(G26="","",DATEDIF(G26,$AG$3,"Y"))</f>
        <v/>
      </c>
    </row>
    <row r="29" spans="1:33" s="76" customFormat="1" ht="15" customHeight="1">
      <c r="A29" s="2019" t="s">
        <v>411</v>
      </c>
      <c r="B29" s="1925"/>
      <c r="C29" s="1926"/>
      <c r="D29" s="1926"/>
      <c r="E29" s="1926"/>
      <c r="F29" s="1927"/>
      <c r="G29" s="2013"/>
      <c r="H29" s="2014"/>
      <c r="I29" s="2014"/>
      <c r="J29" s="2015"/>
      <c r="K29" s="1577" t="s">
        <v>172</v>
      </c>
      <c r="L29" s="1578"/>
      <c r="M29" s="1531"/>
      <c r="N29" s="1531"/>
      <c r="O29" s="1531"/>
      <c r="P29" s="1531"/>
      <c r="Q29" s="1531"/>
      <c r="R29" s="1531"/>
      <c r="S29" s="1532"/>
      <c r="T29" s="1577" t="s">
        <v>141</v>
      </c>
      <c r="U29" s="1578"/>
      <c r="V29" s="1531"/>
      <c r="W29" s="1531"/>
      <c r="X29" s="1531"/>
      <c r="Y29" s="1531"/>
      <c r="Z29" s="1531"/>
      <c r="AA29" s="1531"/>
      <c r="AB29" s="1531"/>
      <c r="AC29" s="1532"/>
    </row>
    <row r="30" spans="1:33" s="85" customFormat="1" ht="15" customHeight="1">
      <c r="A30" s="2020"/>
      <c r="B30" s="1234"/>
      <c r="C30" s="1928"/>
      <c r="D30" s="1928"/>
      <c r="E30" s="1928"/>
      <c r="F30" s="1929"/>
      <c r="G30" s="2016"/>
      <c r="H30" s="2017"/>
      <c r="I30" s="2017"/>
      <c r="J30" s="2018"/>
      <c r="K30" s="1577"/>
      <c r="L30" s="1578"/>
      <c r="M30" s="1531"/>
      <c r="N30" s="1531"/>
      <c r="O30" s="1531"/>
      <c r="P30" s="1531"/>
      <c r="Q30" s="1531"/>
      <c r="R30" s="1531"/>
      <c r="S30" s="1532"/>
      <c r="T30" s="1471"/>
      <c r="U30" s="1472"/>
      <c r="V30" s="1473"/>
      <c r="W30" s="1473"/>
      <c r="X30" s="1473"/>
      <c r="Y30" s="1473"/>
      <c r="Z30" s="1473"/>
      <c r="AA30" s="1473"/>
      <c r="AB30" s="1473"/>
      <c r="AC30" s="1474"/>
    </row>
    <row r="31" spans="1:33" s="76" customFormat="1" ht="15" customHeight="1" thickBot="1">
      <c r="A31" s="2021"/>
      <c r="B31" s="453" t="s">
        <v>244</v>
      </c>
      <c r="C31" s="1930"/>
      <c r="D31" s="1930"/>
      <c r="E31" s="1930"/>
      <c r="F31" s="454" t="s">
        <v>245</v>
      </c>
      <c r="G31" s="1957" t="str">
        <f t="shared" ref="G31" si="11">IF(G29="","",IF(AG31&lt;35,"年×",AG31))</f>
        <v/>
      </c>
      <c r="H31" s="1958"/>
      <c r="I31" s="1958"/>
      <c r="J31" s="160" t="s">
        <v>3</v>
      </c>
      <c r="K31" s="1037"/>
      <c r="L31" s="1038"/>
      <c r="M31" s="1041"/>
      <c r="N31" s="1041"/>
      <c r="O31" s="1041"/>
      <c r="P31" s="1041"/>
      <c r="Q31" s="1041"/>
      <c r="R31" s="1041"/>
      <c r="S31" s="1042"/>
      <c r="T31" s="1346" t="s">
        <v>872</v>
      </c>
      <c r="U31" s="1347"/>
      <c r="V31" s="1045"/>
      <c r="W31" s="1045"/>
      <c r="X31" s="1045"/>
      <c r="Y31" s="1045"/>
      <c r="Z31" s="1045"/>
      <c r="AA31" s="1045"/>
      <c r="AB31" s="1045"/>
      <c r="AC31" s="1046"/>
      <c r="AG31" s="76" t="str">
        <f t="shared" ref="AG31" si="12">IF(G29="","",DATEDIF(G29,$AG$3,"Y"))</f>
        <v/>
      </c>
    </row>
    <row r="32" spans="1:33" s="76" customFormat="1" ht="15" customHeight="1" thickTop="1">
      <c r="A32" s="2022" t="s">
        <v>410</v>
      </c>
      <c r="B32" s="1937"/>
      <c r="C32" s="1938"/>
      <c r="D32" s="1938"/>
      <c r="E32" s="1938"/>
      <c r="F32" s="1939"/>
      <c r="G32" s="2023"/>
      <c r="H32" s="2024"/>
      <c r="I32" s="2024"/>
      <c r="J32" s="2025"/>
      <c r="K32" s="1368" t="s">
        <v>172</v>
      </c>
      <c r="L32" s="1470"/>
      <c r="M32" s="1369"/>
      <c r="N32" s="1369"/>
      <c r="O32" s="1369"/>
      <c r="P32" s="1369"/>
      <c r="Q32" s="1369"/>
      <c r="R32" s="1369"/>
      <c r="S32" s="1370"/>
      <c r="T32" s="1368" t="s">
        <v>141</v>
      </c>
      <c r="U32" s="1470"/>
      <c r="V32" s="1369"/>
      <c r="W32" s="1369"/>
      <c r="X32" s="1369"/>
      <c r="Y32" s="1369"/>
      <c r="Z32" s="1369"/>
      <c r="AA32" s="1369"/>
      <c r="AB32" s="1369"/>
      <c r="AC32" s="1370"/>
    </row>
    <row r="33" spans="1:33" s="85" customFormat="1" ht="15" customHeight="1">
      <c r="A33" s="2020"/>
      <c r="B33" s="1234"/>
      <c r="C33" s="1928"/>
      <c r="D33" s="1928"/>
      <c r="E33" s="1928"/>
      <c r="F33" s="1929"/>
      <c r="G33" s="2013"/>
      <c r="H33" s="2014"/>
      <c r="I33" s="2014"/>
      <c r="J33" s="2015"/>
      <c r="K33" s="1577"/>
      <c r="L33" s="1578"/>
      <c r="M33" s="1531"/>
      <c r="N33" s="1531"/>
      <c r="O33" s="1531"/>
      <c r="P33" s="1531"/>
      <c r="Q33" s="1531"/>
      <c r="R33" s="1531"/>
      <c r="S33" s="1532"/>
      <c r="T33" s="1471"/>
      <c r="U33" s="1472"/>
      <c r="V33" s="1473"/>
      <c r="W33" s="1473"/>
      <c r="X33" s="1473"/>
      <c r="Y33" s="1473"/>
      <c r="Z33" s="1473"/>
      <c r="AA33" s="1473"/>
      <c r="AB33" s="1473"/>
      <c r="AC33" s="1474"/>
    </row>
    <row r="34" spans="1:33" s="76" customFormat="1" ht="15" customHeight="1">
      <c r="A34" s="2021"/>
      <c r="B34" s="453" t="s">
        <v>244</v>
      </c>
      <c r="C34" s="1930"/>
      <c r="D34" s="1930"/>
      <c r="E34" s="1930"/>
      <c r="F34" s="454" t="s">
        <v>245</v>
      </c>
      <c r="G34" s="1947" t="str">
        <f t="shared" ref="G34" si="13">IF(G32="","",IF(AG34&lt;35,"年×",AG34))</f>
        <v/>
      </c>
      <c r="H34" s="1948"/>
      <c r="I34" s="1948"/>
      <c r="J34" s="512" t="s">
        <v>3</v>
      </c>
      <c r="K34" s="1037"/>
      <c r="L34" s="1038"/>
      <c r="M34" s="1041"/>
      <c r="N34" s="1041"/>
      <c r="O34" s="1041"/>
      <c r="P34" s="1041"/>
      <c r="Q34" s="1041"/>
      <c r="R34" s="1041"/>
      <c r="S34" s="1042"/>
      <c r="T34" s="1346" t="s">
        <v>872</v>
      </c>
      <c r="U34" s="1347"/>
      <c r="V34" s="1045"/>
      <c r="W34" s="1045"/>
      <c r="X34" s="1045"/>
      <c r="Y34" s="1045"/>
      <c r="Z34" s="1045"/>
      <c r="AA34" s="1045"/>
      <c r="AB34" s="1045"/>
      <c r="AC34" s="1046"/>
      <c r="AG34" s="76" t="str">
        <f t="shared" ref="AG34" si="14">IF(G32="","",DATEDIF(G32,$AG$3,"Y"))</f>
        <v/>
      </c>
    </row>
    <row r="35" spans="1:33" s="76" customFormat="1" ht="15" customHeight="1">
      <c r="A35" s="2019" t="s">
        <v>411</v>
      </c>
      <c r="B35" s="1925"/>
      <c r="C35" s="1926"/>
      <c r="D35" s="1926"/>
      <c r="E35" s="1926"/>
      <c r="F35" s="1927"/>
      <c r="G35" s="2013"/>
      <c r="H35" s="2014"/>
      <c r="I35" s="2014"/>
      <c r="J35" s="2015"/>
      <c r="K35" s="1577" t="s">
        <v>172</v>
      </c>
      <c r="L35" s="1578"/>
      <c r="M35" s="1531"/>
      <c r="N35" s="1531"/>
      <c r="O35" s="1531"/>
      <c r="P35" s="1531"/>
      <c r="Q35" s="1531"/>
      <c r="R35" s="1531"/>
      <c r="S35" s="1532"/>
      <c r="T35" s="1577" t="s">
        <v>141</v>
      </c>
      <c r="U35" s="1578"/>
      <c r="V35" s="1531"/>
      <c r="W35" s="1531"/>
      <c r="X35" s="1531"/>
      <c r="Y35" s="1531"/>
      <c r="Z35" s="1531"/>
      <c r="AA35" s="1531"/>
      <c r="AB35" s="1531"/>
      <c r="AC35" s="1532"/>
    </row>
    <row r="36" spans="1:33" s="85" customFormat="1" ht="15" customHeight="1">
      <c r="A36" s="2020"/>
      <c r="B36" s="1234"/>
      <c r="C36" s="1928"/>
      <c r="D36" s="1928"/>
      <c r="E36" s="1928"/>
      <c r="F36" s="1929"/>
      <c r="G36" s="2016"/>
      <c r="H36" s="2017"/>
      <c r="I36" s="2017"/>
      <c r="J36" s="2018"/>
      <c r="K36" s="1577"/>
      <c r="L36" s="1578"/>
      <c r="M36" s="1531"/>
      <c r="N36" s="1531"/>
      <c r="O36" s="1531"/>
      <c r="P36" s="1531"/>
      <c r="Q36" s="1531"/>
      <c r="R36" s="1531"/>
      <c r="S36" s="1532"/>
      <c r="T36" s="1471"/>
      <c r="U36" s="1472"/>
      <c r="V36" s="1473"/>
      <c r="W36" s="1473"/>
      <c r="X36" s="1473"/>
      <c r="Y36" s="1473"/>
      <c r="Z36" s="1473"/>
      <c r="AA36" s="1473"/>
      <c r="AB36" s="1473"/>
      <c r="AC36" s="1474"/>
    </row>
    <row r="37" spans="1:33" s="76" customFormat="1" ht="15" customHeight="1" thickBot="1">
      <c r="A37" s="2021"/>
      <c r="B37" s="453" t="s">
        <v>244</v>
      </c>
      <c r="C37" s="1930"/>
      <c r="D37" s="1930"/>
      <c r="E37" s="1930"/>
      <c r="F37" s="454" t="s">
        <v>245</v>
      </c>
      <c r="G37" s="1957" t="str">
        <f t="shared" ref="G37" si="15">IF(G35="","",IF(AG37&lt;35,"年×",AG37))</f>
        <v/>
      </c>
      <c r="H37" s="1958"/>
      <c r="I37" s="1958"/>
      <c r="J37" s="160" t="s">
        <v>3</v>
      </c>
      <c r="K37" s="1037"/>
      <c r="L37" s="1038"/>
      <c r="M37" s="1041"/>
      <c r="N37" s="1041"/>
      <c r="O37" s="1041"/>
      <c r="P37" s="1041"/>
      <c r="Q37" s="1041"/>
      <c r="R37" s="1041"/>
      <c r="S37" s="1042"/>
      <c r="T37" s="1346" t="s">
        <v>872</v>
      </c>
      <c r="U37" s="1347"/>
      <c r="V37" s="1045"/>
      <c r="W37" s="1045"/>
      <c r="X37" s="1045"/>
      <c r="Y37" s="1045"/>
      <c r="Z37" s="1045"/>
      <c r="AA37" s="1045"/>
      <c r="AB37" s="1045"/>
      <c r="AC37" s="1046"/>
      <c r="AG37" s="76" t="str">
        <f t="shared" ref="AG37" si="16">IF(G35="","",DATEDIF(G35,$AG$3,"Y"))</f>
        <v/>
      </c>
    </row>
    <row r="38" spans="1:33" s="76" customFormat="1" ht="15" customHeight="1" thickTop="1">
      <c r="A38" s="2022" t="s">
        <v>410</v>
      </c>
      <c r="B38" s="1937"/>
      <c r="C38" s="1938"/>
      <c r="D38" s="1938"/>
      <c r="E38" s="1938"/>
      <c r="F38" s="1939"/>
      <c r="G38" s="2023"/>
      <c r="H38" s="2024"/>
      <c r="I38" s="2024"/>
      <c r="J38" s="2025"/>
      <c r="K38" s="1368" t="s">
        <v>172</v>
      </c>
      <c r="L38" s="1470"/>
      <c r="M38" s="1369"/>
      <c r="N38" s="1369"/>
      <c r="O38" s="1369"/>
      <c r="P38" s="1369"/>
      <c r="Q38" s="1369"/>
      <c r="R38" s="1369"/>
      <c r="S38" s="1370"/>
      <c r="T38" s="1368" t="s">
        <v>141</v>
      </c>
      <c r="U38" s="1470"/>
      <c r="V38" s="1369"/>
      <c r="W38" s="1369"/>
      <c r="X38" s="1369"/>
      <c r="Y38" s="1369"/>
      <c r="Z38" s="1369"/>
      <c r="AA38" s="1369"/>
      <c r="AB38" s="1369"/>
      <c r="AC38" s="1370"/>
    </row>
    <row r="39" spans="1:33" s="85" customFormat="1" ht="15" customHeight="1">
      <c r="A39" s="2020"/>
      <c r="B39" s="1234"/>
      <c r="C39" s="1928"/>
      <c r="D39" s="1928"/>
      <c r="E39" s="1928"/>
      <c r="F39" s="1929"/>
      <c r="G39" s="2013"/>
      <c r="H39" s="2014"/>
      <c r="I39" s="2014"/>
      <c r="J39" s="2015"/>
      <c r="K39" s="1577"/>
      <c r="L39" s="1578"/>
      <c r="M39" s="1531"/>
      <c r="N39" s="1531"/>
      <c r="O39" s="1531"/>
      <c r="P39" s="1531"/>
      <c r="Q39" s="1531"/>
      <c r="R39" s="1531"/>
      <c r="S39" s="1532"/>
      <c r="T39" s="1471"/>
      <c r="U39" s="1472"/>
      <c r="V39" s="1473"/>
      <c r="W39" s="1473"/>
      <c r="X39" s="1473"/>
      <c r="Y39" s="1473"/>
      <c r="Z39" s="1473"/>
      <c r="AA39" s="1473"/>
      <c r="AB39" s="1473"/>
      <c r="AC39" s="1474"/>
    </row>
    <row r="40" spans="1:33" s="76" customFormat="1" ht="15" customHeight="1">
      <c r="A40" s="2021"/>
      <c r="B40" s="453" t="s">
        <v>244</v>
      </c>
      <c r="C40" s="1930"/>
      <c r="D40" s="1930"/>
      <c r="E40" s="1930"/>
      <c r="F40" s="454" t="s">
        <v>245</v>
      </c>
      <c r="G40" s="1947" t="str">
        <f t="shared" ref="G40" si="17">IF(G38="","",IF(AG40&lt;35,"年×",AG40))</f>
        <v/>
      </c>
      <c r="H40" s="1948"/>
      <c r="I40" s="1948"/>
      <c r="J40" s="512" t="s">
        <v>3</v>
      </c>
      <c r="K40" s="1037"/>
      <c r="L40" s="1038"/>
      <c r="M40" s="1041"/>
      <c r="N40" s="1041"/>
      <c r="O40" s="1041"/>
      <c r="P40" s="1041"/>
      <c r="Q40" s="1041"/>
      <c r="R40" s="1041"/>
      <c r="S40" s="1042"/>
      <c r="T40" s="1346" t="s">
        <v>872</v>
      </c>
      <c r="U40" s="1347"/>
      <c r="V40" s="1045"/>
      <c r="W40" s="1045"/>
      <c r="X40" s="1045"/>
      <c r="Y40" s="1045"/>
      <c r="Z40" s="1045"/>
      <c r="AA40" s="1045"/>
      <c r="AB40" s="1045"/>
      <c r="AC40" s="1046"/>
      <c r="AG40" s="76" t="str">
        <f t="shared" ref="AG40" si="18">IF(G38="","",DATEDIF(G38,$AG$3,"Y"))</f>
        <v/>
      </c>
    </row>
    <row r="41" spans="1:33" s="76" customFormat="1" ht="15" customHeight="1">
      <c r="A41" s="2019" t="s">
        <v>411</v>
      </c>
      <c r="B41" s="1925"/>
      <c r="C41" s="1926"/>
      <c r="D41" s="1926"/>
      <c r="E41" s="1926"/>
      <c r="F41" s="1927"/>
      <c r="G41" s="2013"/>
      <c r="H41" s="2014"/>
      <c r="I41" s="2014"/>
      <c r="J41" s="2015"/>
      <c r="K41" s="1577" t="s">
        <v>172</v>
      </c>
      <c r="L41" s="1578"/>
      <c r="M41" s="1531"/>
      <c r="N41" s="1531"/>
      <c r="O41" s="1531"/>
      <c r="P41" s="1531"/>
      <c r="Q41" s="1531"/>
      <c r="R41" s="1531"/>
      <c r="S41" s="1532"/>
      <c r="T41" s="1577" t="s">
        <v>141</v>
      </c>
      <c r="U41" s="1578"/>
      <c r="V41" s="1531"/>
      <c r="W41" s="1531"/>
      <c r="X41" s="1531"/>
      <c r="Y41" s="1531"/>
      <c r="Z41" s="1531"/>
      <c r="AA41" s="1531"/>
      <c r="AB41" s="1531"/>
      <c r="AC41" s="1532"/>
    </row>
    <row r="42" spans="1:33" s="85" customFormat="1" ht="15" customHeight="1">
      <c r="A42" s="2020"/>
      <c r="B42" s="1234"/>
      <c r="C42" s="1928"/>
      <c r="D42" s="1928"/>
      <c r="E42" s="1928"/>
      <c r="F42" s="1929"/>
      <c r="G42" s="2016"/>
      <c r="H42" s="2017"/>
      <c r="I42" s="2017"/>
      <c r="J42" s="2018"/>
      <c r="K42" s="1577"/>
      <c r="L42" s="1578"/>
      <c r="M42" s="1531"/>
      <c r="N42" s="1531"/>
      <c r="O42" s="1531"/>
      <c r="P42" s="1531"/>
      <c r="Q42" s="1531"/>
      <c r="R42" s="1531"/>
      <c r="S42" s="1532"/>
      <c r="T42" s="1471"/>
      <c r="U42" s="1472"/>
      <c r="V42" s="1473"/>
      <c r="W42" s="1473"/>
      <c r="X42" s="1473"/>
      <c r="Y42" s="1473"/>
      <c r="Z42" s="1473"/>
      <c r="AA42" s="1473"/>
      <c r="AB42" s="1473"/>
      <c r="AC42" s="1474"/>
    </row>
    <row r="43" spans="1:33" s="76" customFormat="1" ht="15" customHeight="1" thickBot="1">
      <c r="A43" s="2021"/>
      <c r="B43" s="453" t="s">
        <v>244</v>
      </c>
      <c r="C43" s="1930"/>
      <c r="D43" s="1930"/>
      <c r="E43" s="1930"/>
      <c r="F43" s="454" t="s">
        <v>245</v>
      </c>
      <c r="G43" s="1957" t="str">
        <f t="shared" ref="G43" si="19">IF(G41="","",IF(AG43&lt;35,"年×",AG43))</f>
        <v/>
      </c>
      <c r="H43" s="1958"/>
      <c r="I43" s="1958"/>
      <c r="J43" s="160" t="s">
        <v>3</v>
      </c>
      <c r="K43" s="1037"/>
      <c r="L43" s="1038"/>
      <c r="M43" s="1041"/>
      <c r="N43" s="1041"/>
      <c r="O43" s="1041"/>
      <c r="P43" s="1041"/>
      <c r="Q43" s="1041"/>
      <c r="R43" s="1041"/>
      <c r="S43" s="1042"/>
      <c r="T43" s="1346" t="s">
        <v>872</v>
      </c>
      <c r="U43" s="1347"/>
      <c r="V43" s="1045"/>
      <c r="W43" s="1045"/>
      <c r="X43" s="1045"/>
      <c r="Y43" s="1045"/>
      <c r="Z43" s="1045"/>
      <c r="AA43" s="1045"/>
      <c r="AB43" s="1045"/>
      <c r="AC43" s="1046"/>
      <c r="AG43" s="76" t="str">
        <f t="shared" ref="AG43" si="20">IF(G41="","",DATEDIF(G41,$AG$3,"Y"))</f>
        <v/>
      </c>
    </row>
    <row r="44" spans="1:33" s="76" customFormat="1" ht="15" customHeight="1" thickTop="1">
      <c r="A44" s="2022" t="s">
        <v>410</v>
      </c>
      <c r="B44" s="1937"/>
      <c r="C44" s="1938"/>
      <c r="D44" s="1938"/>
      <c r="E44" s="1938"/>
      <c r="F44" s="1939"/>
      <c r="G44" s="2023"/>
      <c r="H44" s="2024"/>
      <c r="I44" s="2024"/>
      <c r="J44" s="2025"/>
      <c r="K44" s="1368" t="s">
        <v>172</v>
      </c>
      <c r="L44" s="1470"/>
      <c r="M44" s="1369"/>
      <c r="N44" s="1369"/>
      <c r="O44" s="1369"/>
      <c r="P44" s="1369"/>
      <c r="Q44" s="1369"/>
      <c r="R44" s="1369"/>
      <c r="S44" s="1370"/>
      <c r="T44" s="1368" t="s">
        <v>141</v>
      </c>
      <c r="U44" s="1470"/>
      <c r="V44" s="1369"/>
      <c r="W44" s="1369"/>
      <c r="X44" s="1369"/>
      <c r="Y44" s="1369"/>
      <c r="Z44" s="1369"/>
      <c r="AA44" s="1369"/>
      <c r="AB44" s="1369"/>
      <c r="AC44" s="1370"/>
    </row>
    <row r="45" spans="1:33" s="85" customFormat="1" ht="15" customHeight="1">
      <c r="A45" s="2020"/>
      <c r="B45" s="1234"/>
      <c r="C45" s="1928"/>
      <c r="D45" s="1928"/>
      <c r="E45" s="1928"/>
      <c r="F45" s="1929"/>
      <c r="G45" s="2013"/>
      <c r="H45" s="2014"/>
      <c r="I45" s="2014"/>
      <c r="J45" s="2015"/>
      <c r="K45" s="1577"/>
      <c r="L45" s="1578"/>
      <c r="M45" s="1531"/>
      <c r="N45" s="1531"/>
      <c r="O45" s="1531"/>
      <c r="P45" s="1531"/>
      <c r="Q45" s="1531"/>
      <c r="R45" s="1531"/>
      <c r="S45" s="1532"/>
      <c r="T45" s="1471"/>
      <c r="U45" s="1472"/>
      <c r="V45" s="1473"/>
      <c r="W45" s="1473"/>
      <c r="X45" s="1473"/>
      <c r="Y45" s="1473"/>
      <c r="Z45" s="1473"/>
      <c r="AA45" s="1473"/>
      <c r="AB45" s="1473"/>
      <c r="AC45" s="1474"/>
    </row>
    <row r="46" spans="1:33" s="76" customFormat="1" ht="15" customHeight="1">
      <c r="A46" s="2021"/>
      <c r="B46" s="453" t="s">
        <v>244</v>
      </c>
      <c r="C46" s="1930"/>
      <c r="D46" s="1930"/>
      <c r="E46" s="1930"/>
      <c r="F46" s="454" t="s">
        <v>245</v>
      </c>
      <c r="G46" s="1947" t="str">
        <f t="shared" ref="G46" si="21">IF(G44="","",IF(AG46&lt;35,"年×",AG46))</f>
        <v/>
      </c>
      <c r="H46" s="1948"/>
      <c r="I46" s="1948"/>
      <c r="J46" s="512" t="s">
        <v>3</v>
      </c>
      <c r="K46" s="1037"/>
      <c r="L46" s="1038"/>
      <c r="M46" s="1041"/>
      <c r="N46" s="1041"/>
      <c r="O46" s="1041"/>
      <c r="P46" s="1041"/>
      <c r="Q46" s="1041"/>
      <c r="R46" s="1041"/>
      <c r="S46" s="1042"/>
      <c r="T46" s="1346" t="s">
        <v>872</v>
      </c>
      <c r="U46" s="1347"/>
      <c r="V46" s="1045"/>
      <c r="W46" s="1045"/>
      <c r="X46" s="1045"/>
      <c r="Y46" s="1045"/>
      <c r="Z46" s="1045"/>
      <c r="AA46" s="1045"/>
      <c r="AB46" s="1045"/>
      <c r="AC46" s="1046"/>
      <c r="AG46" s="76" t="str">
        <f t="shared" ref="AG46" si="22">IF(G44="","",DATEDIF(G44,$AG$3,"Y"))</f>
        <v/>
      </c>
    </row>
    <row r="47" spans="1:33" s="76" customFormat="1" ht="15" customHeight="1">
      <c r="A47" s="2019" t="s">
        <v>411</v>
      </c>
      <c r="B47" s="1925"/>
      <c r="C47" s="1926"/>
      <c r="D47" s="1926"/>
      <c r="E47" s="1926"/>
      <c r="F47" s="1927"/>
      <c r="G47" s="2013"/>
      <c r="H47" s="2014"/>
      <c r="I47" s="2014"/>
      <c r="J47" s="2015"/>
      <c r="K47" s="1577" t="s">
        <v>172</v>
      </c>
      <c r="L47" s="1578"/>
      <c r="M47" s="1531"/>
      <c r="N47" s="1531"/>
      <c r="O47" s="1531"/>
      <c r="P47" s="1531"/>
      <c r="Q47" s="1531"/>
      <c r="R47" s="1531"/>
      <c r="S47" s="1532"/>
      <c r="T47" s="1577" t="s">
        <v>141</v>
      </c>
      <c r="U47" s="1578"/>
      <c r="V47" s="1531"/>
      <c r="W47" s="1531"/>
      <c r="X47" s="1531"/>
      <c r="Y47" s="1531"/>
      <c r="Z47" s="1531"/>
      <c r="AA47" s="1531"/>
      <c r="AB47" s="1531"/>
      <c r="AC47" s="1532"/>
    </row>
    <row r="48" spans="1:33" s="85" customFormat="1" ht="15" customHeight="1">
      <c r="A48" s="2020"/>
      <c r="B48" s="1234"/>
      <c r="C48" s="1928"/>
      <c r="D48" s="1928"/>
      <c r="E48" s="1928"/>
      <c r="F48" s="1929"/>
      <c r="G48" s="2016"/>
      <c r="H48" s="2017"/>
      <c r="I48" s="2017"/>
      <c r="J48" s="2018"/>
      <c r="K48" s="1577"/>
      <c r="L48" s="1578"/>
      <c r="M48" s="1531"/>
      <c r="N48" s="1531"/>
      <c r="O48" s="1531"/>
      <c r="P48" s="1531"/>
      <c r="Q48" s="1531"/>
      <c r="R48" s="1531"/>
      <c r="S48" s="1532"/>
      <c r="T48" s="1471"/>
      <c r="U48" s="1472"/>
      <c r="V48" s="1473"/>
      <c r="W48" s="1473"/>
      <c r="X48" s="1473"/>
      <c r="Y48" s="1473"/>
      <c r="Z48" s="1473"/>
      <c r="AA48" s="1473"/>
      <c r="AB48" s="1473"/>
      <c r="AC48" s="1474"/>
    </row>
    <row r="49" spans="1:33" s="76" customFormat="1" ht="15" customHeight="1" thickBot="1">
      <c r="A49" s="2021"/>
      <c r="B49" s="453" t="s">
        <v>244</v>
      </c>
      <c r="C49" s="1930"/>
      <c r="D49" s="1930"/>
      <c r="E49" s="1930"/>
      <c r="F49" s="454" t="s">
        <v>245</v>
      </c>
      <c r="G49" s="1957" t="str">
        <f t="shared" ref="G49" si="23">IF(G47="","",IF(AG49&lt;35,"年×",AG49))</f>
        <v/>
      </c>
      <c r="H49" s="1958"/>
      <c r="I49" s="1958"/>
      <c r="J49" s="160" t="s">
        <v>3</v>
      </c>
      <c r="K49" s="1037"/>
      <c r="L49" s="1038"/>
      <c r="M49" s="1041"/>
      <c r="N49" s="1041"/>
      <c r="O49" s="1041"/>
      <c r="P49" s="1041"/>
      <c r="Q49" s="1041"/>
      <c r="R49" s="1041"/>
      <c r="S49" s="1042"/>
      <c r="T49" s="1346" t="s">
        <v>872</v>
      </c>
      <c r="U49" s="1347"/>
      <c r="V49" s="1045"/>
      <c r="W49" s="1045"/>
      <c r="X49" s="1045"/>
      <c r="Y49" s="1045"/>
      <c r="Z49" s="1045"/>
      <c r="AA49" s="1045"/>
      <c r="AB49" s="1045"/>
      <c r="AC49" s="1046"/>
      <c r="AG49" s="76" t="str">
        <f t="shared" ref="AG49" si="24">IF(G47="","",DATEDIF(G47,$AG$3,"Y"))</f>
        <v/>
      </c>
    </row>
    <row r="50" spans="1:33" s="76" customFormat="1" ht="15" customHeight="1" thickTop="1">
      <c r="A50" s="2022" t="s">
        <v>410</v>
      </c>
      <c r="B50" s="1937"/>
      <c r="C50" s="1938"/>
      <c r="D50" s="1938"/>
      <c r="E50" s="1938"/>
      <c r="F50" s="1939"/>
      <c r="G50" s="2023"/>
      <c r="H50" s="2024"/>
      <c r="I50" s="2024"/>
      <c r="J50" s="2025"/>
      <c r="K50" s="1368" t="s">
        <v>172</v>
      </c>
      <c r="L50" s="1470"/>
      <c r="M50" s="1369"/>
      <c r="N50" s="1369"/>
      <c r="O50" s="1369"/>
      <c r="P50" s="1369"/>
      <c r="Q50" s="1369"/>
      <c r="R50" s="1369"/>
      <c r="S50" s="1370"/>
      <c r="T50" s="1368" t="s">
        <v>141</v>
      </c>
      <c r="U50" s="1470"/>
      <c r="V50" s="1369"/>
      <c r="W50" s="1369"/>
      <c r="X50" s="1369"/>
      <c r="Y50" s="1369"/>
      <c r="Z50" s="1369"/>
      <c r="AA50" s="1369"/>
      <c r="AB50" s="1369"/>
      <c r="AC50" s="1370"/>
    </row>
    <row r="51" spans="1:33" s="85" customFormat="1" ht="15" customHeight="1">
      <c r="A51" s="2020"/>
      <c r="B51" s="1234"/>
      <c r="C51" s="1928"/>
      <c r="D51" s="1928"/>
      <c r="E51" s="1928"/>
      <c r="F51" s="1929"/>
      <c r="G51" s="2013"/>
      <c r="H51" s="2014"/>
      <c r="I51" s="2014"/>
      <c r="J51" s="2015"/>
      <c r="K51" s="1577"/>
      <c r="L51" s="1578"/>
      <c r="M51" s="1531"/>
      <c r="N51" s="1531"/>
      <c r="O51" s="1531"/>
      <c r="P51" s="1531"/>
      <c r="Q51" s="1531"/>
      <c r="R51" s="1531"/>
      <c r="S51" s="1532"/>
      <c r="T51" s="1471"/>
      <c r="U51" s="1472"/>
      <c r="V51" s="1473"/>
      <c r="W51" s="1473"/>
      <c r="X51" s="1473"/>
      <c r="Y51" s="1473"/>
      <c r="Z51" s="1473"/>
      <c r="AA51" s="1473"/>
      <c r="AB51" s="1473"/>
      <c r="AC51" s="1474"/>
    </row>
    <row r="52" spans="1:33" s="76" customFormat="1" ht="15" customHeight="1">
      <c r="A52" s="2021"/>
      <c r="B52" s="453" t="s">
        <v>244</v>
      </c>
      <c r="C52" s="1930"/>
      <c r="D52" s="1930"/>
      <c r="E52" s="1930"/>
      <c r="F52" s="454" t="s">
        <v>245</v>
      </c>
      <c r="G52" s="1947" t="str">
        <f t="shared" ref="G52" si="25">IF(G50="","",IF(AG52&lt;35,"年×",AG52))</f>
        <v/>
      </c>
      <c r="H52" s="1948"/>
      <c r="I52" s="1948"/>
      <c r="J52" s="512" t="s">
        <v>3</v>
      </c>
      <c r="K52" s="1037"/>
      <c r="L52" s="1038"/>
      <c r="M52" s="1041"/>
      <c r="N52" s="1041"/>
      <c r="O52" s="1041"/>
      <c r="P52" s="1041"/>
      <c r="Q52" s="1041"/>
      <c r="R52" s="1041"/>
      <c r="S52" s="1042"/>
      <c r="T52" s="1346" t="s">
        <v>872</v>
      </c>
      <c r="U52" s="1347"/>
      <c r="V52" s="1045"/>
      <c r="W52" s="1045"/>
      <c r="X52" s="1045"/>
      <c r="Y52" s="1045"/>
      <c r="Z52" s="1045"/>
      <c r="AA52" s="1045"/>
      <c r="AB52" s="1045"/>
      <c r="AC52" s="1046"/>
      <c r="AG52" s="76" t="str">
        <f t="shared" ref="AG52" si="26">IF(G50="","",DATEDIF(G50,$AG$3,"Y"))</f>
        <v/>
      </c>
    </row>
    <row r="53" spans="1:33" s="76" customFormat="1" ht="15" customHeight="1">
      <c r="A53" s="2019" t="s">
        <v>411</v>
      </c>
      <c r="B53" s="1925"/>
      <c r="C53" s="1926"/>
      <c r="D53" s="1926"/>
      <c r="E53" s="1926"/>
      <c r="F53" s="1927"/>
      <c r="G53" s="2013"/>
      <c r="H53" s="2014"/>
      <c r="I53" s="2014"/>
      <c r="J53" s="2015"/>
      <c r="K53" s="1577" t="s">
        <v>172</v>
      </c>
      <c r="L53" s="1578"/>
      <c r="M53" s="1531"/>
      <c r="N53" s="1531"/>
      <c r="O53" s="1531"/>
      <c r="P53" s="1531"/>
      <c r="Q53" s="1531"/>
      <c r="R53" s="1531"/>
      <c r="S53" s="1532"/>
      <c r="T53" s="1577" t="s">
        <v>141</v>
      </c>
      <c r="U53" s="1578"/>
      <c r="V53" s="1531"/>
      <c r="W53" s="1531"/>
      <c r="X53" s="1531"/>
      <c r="Y53" s="1531"/>
      <c r="Z53" s="1531"/>
      <c r="AA53" s="1531"/>
      <c r="AB53" s="1531"/>
      <c r="AC53" s="1532"/>
    </row>
    <row r="54" spans="1:33" s="85" customFormat="1" ht="15" customHeight="1">
      <c r="A54" s="2020"/>
      <c r="B54" s="1234"/>
      <c r="C54" s="1928"/>
      <c r="D54" s="1928"/>
      <c r="E54" s="1928"/>
      <c r="F54" s="1929"/>
      <c r="G54" s="2016"/>
      <c r="H54" s="2017"/>
      <c r="I54" s="2017"/>
      <c r="J54" s="2018"/>
      <c r="K54" s="1577"/>
      <c r="L54" s="1578"/>
      <c r="M54" s="1531"/>
      <c r="N54" s="1531"/>
      <c r="O54" s="1531"/>
      <c r="P54" s="1531"/>
      <c r="Q54" s="1531"/>
      <c r="R54" s="1531"/>
      <c r="S54" s="1532"/>
      <c r="T54" s="1471"/>
      <c r="U54" s="1472"/>
      <c r="V54" s="1473"/>
      <c r="W54" s="1473"/>
      <c r="X54" s="1473"/>
      <c r="Y54" s="1473"/>
      <c r="Z54" s="1473"/>
      <c r="AA54" s="1473"/>
      <c r="AB54" s="1473"/>
      <c r="AC54" s="1474"/>
    </row>
    <row r="55" spans="1:33" s="76" customFormat="1" ht="15" customHeight="1">
      <c r="A55" s="2021"/>
      <c r="B55" s="453" t="s">
        <v>244</v>
      </c>
      <c r="C55" s="1930"/>
      <c r="D55" s="1930"/>
      <c r="E55" s="1930"/>
      <c r="F55" s="454" t="s">
        <v>245</v>
      </c>
      <c r="G55" s="1957" t="str">
        <f t="shared" ref="G55" si="27">IF(G53="","",IF(AG55&lt;35,"年×",AG55))</f>
        <v/>
      </c>
      <c r="H55" s="1958"/>
      <c r="I55" s="1958"/>
      <c r="J55" s="160" t="s">
        <v>3</v>
      </c>
      <c r="K55" s="1037"/>
      <c r="L55" s="1038"/>
      <c r="M55" s="1041"/>
      <c r="N55" s="1041"/>
      <c r="O55" s="1041"/>
      <c r="P55" s="1041"/>
      <c r="Q55" s="1041"/>
      <c r="R55" s="1041"/>
      <c r="S55" s="1042"/>
      <c r="T55" s="1346" t="s">
        <v>872</v>
      </c>
      <c r="U55" s="1347"/>
      <c r="V55" s="1045"/>
      <c r="W55" s="1045"/>
      <c r="X55" s="1045"/>
      <c r="Y55" s="1045"/>
      <c r="Z55" s="1045"/>
      <c r="AA55" s="1045"/>
      <c r="AB55" s="1045"/>
      <c r="AC55" s="1046"/>
      <c r="AG55" s="76" t="str">
        <f t="shared" ref="AG55" si="28">IF(G53="","",DATEDIF(G53,$AG$3,"Y"))</f>
        <v/>
      </c>
    </row>
    <row r="56" spans="1:33" s="76" customFormat="1" ht="27" customHeight="1">
      <c r="A56" s="161" t="s">
        <v>639</v>
      </c>
      <c r="B56" s="162"/>
      <c r="C56" s="163"/>
      <c r="D56" s="163"/>
      <c r="E56" s="163"/>
      <c r="F56" s="163"/>
      <c r="G56" s="164"/>
      <c r="H56" s="164"/>
      <c r="I56" s="164"/>
      <c r="J56" s="163"/>
      <c r="K56" s="225"/>
      <c r="L56" s="225"/>
      <c r="M56" s="225"/>
      <c r="N56" s="225"/>
      <c r="O56" s="225"/>
      <c r="P56" s="225"/>
      <c r="Q56" s="225"/>
      <c r="R56" s="225"/>
      <c r="S56" s="225"/>
      <c r="T56" s="225"/>
      <c r="U56" s="225"/>
      <c r="V56" s="225"/>
      <c r="W56" s="225"/>
      <c r="X56" s="225"/>
      <c r="Y56" s="225"/>
      <c r="Z56" s="226"/>
      <c r="AA56" s="225"/>
      <c r="AB56" s="225"/>
      <c r="AC56" s="225"/>
    </row>
    <row r="57" spans="1:33" s="76" customFormat="1" ht="18.75" customHeight="1">
      <c r="A57" s="548"/>
      <c r="B57" s="548"/>
      <c r="C57" s="548"/>
      <c r="D57" s="154"/>
      <c r="E57" s="155"/>
      <c r="F57" s="156"/>
      <c r="G57" s="221"/>
      <c r="H57" s="221"/>
      <c r="I57" s="221"/>
      <c r="J57" s="156"/>
      <c r="K57" s="157"/>
      <c r="L57" s="157"/>
      <c r="M57" s="157"/>
      <c r="N57" s="220"/>
      <c r="O57" s="220"/>
      <c r="P57" s="220"/>
      <c r="Q57" s="129"/>
      <c r="R57" s="129"/>
      <c r="S57" s="129"/>
      <c r="T57" s="129"/>
      <c r="U57" s="129"/>
      <c r="V57" s="129"/>
      <c r="W57" s="129"/>
      <c r="X57" s="129"/>
      <c r="Y57" s="129"/>
      <c r="Z57" s="129"/>
      <c r="AA57" s="129"/>
      <c r="AB57" s="129"/>
      <c r="AC57" s="129"/>
    </row>
    <row r="58" spans="1:33" s="76" customFormat="1">
      <c r="A58" s="60"/>
      <c r="B58" s="60" t="s">
        <v>320</v>
      </c>
      <c r="C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row>
    <row r="59" spans="1:33" s="76" customFormat="1">
      <c r="A59" s="60"/>
      <c r="B59" s="531" t="s">
        <v>676</v>
      </c>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9"/>
      <c r="AD59" s="242"/>
      <c r="AE59" s="242"/>
      <c r="AF59" s="242"/>
    </row>
    <row r="60" spans="1:33" s="76" customFormat="1">
      <c r="A60" s="60"/>
      <c r="B60" s="531" t="s">
        <v>921</v>
      </c>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9"/>
      <c r="AD60" s="242"/>
      <c r="AE60" s="242"/>
      <c r="AF60" s="242"/>
    </row>
    <row r="61" spans="1:33" s="76" customFormat="1" ht="12" customHeight="1">
      <c r="A61" s="60"/>
      <c r="B61" s="531" t="s">
        <v>497</v>
      </c>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9"/>
      <c r="AD61" s="242"/>
      <c r="AE61" s="242"/>
      <c r="AF61" s="242"/>
    </row>
    <row r="62" spans="1:33" s="76" customFormat="1" ht="12" customHeight="1">
      <c r="A62" s="60"/>
      <c r="B62" s="531" t="s">
        <v>517</v>
      </c>
      <c r="C62" s="531"/>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9"/>
      <c r="AD62" s="242"/>
      <c r="AE62" s="242"/>
      <c r="AF62" s="242"/>
    </row>
    <row r="63" spans="1:33" s="76" customFormat="1">
      <c r="A63" s="60"/>
      <c r="B63" s="539" t="s">
        <v>425</v>
      </c>
      <c r="C63" s="539"/>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242"/>
      <c r="AE63" s="242"/>
      <c r="AF63" s="242"/>
    </row>
    <row r="64" spans="1:33" s="76" customFormat="1">
      <c r="A64" s="60"/>
      <c r="B64" s="539"/>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row>
    <row r="65" spans="1:31" s="76" customFormat="1">
      <c r="E65" s="76" t="s">
        <v>303</v>
      </c>
      <c r="F65" s="60"/>
      <c r="G65" s="60"/>
      <c r="H65" s="60"/>
      <c r="I65" s="60"/>
      <c r="J65" s="60"/>
      <c r="K65" s="60"/>
      <c r="L65" s="60"/>
      <c r="AE65" s="60"/>
    </row>
    <row r="66" spans="1:31" s="76" customFormat="1">
      <c r="A66" s="668" t="s">
        <v>134</v>
      </c>
      <c r="B66" s="669"/>
      <c r="C66" s="670"/>
      <c r="E66" s="107" t="s">
        <v>302</v>
      </c>
      <c r="U66" s="1670" t="s">
        <v>848</v>
      </c>
      <c r="V66" s="1670"/>
      <c r="W66" s="1333"/>
      <c r="X66" s="1333"/>
      <c r="Y66" s="76" t="s">
        <v>578</v>
      </c>
      <c r="Z66" s="1333"/>
      <c r="AA66" s="1333"/>
      <c r="AB66" s="76" t="s">
        <v>579</v>
      </c>
      <c r="AE66" s="60"/>
    </row>
    <row r="67" spans="1:31" s="76" customFormat="1">
      <c r="A67" s="1504"/>
      <c r="B67" s="1505"/>
      <c r="C67" s="1506"/>
      <c r="F67" s="76" t="s">
        <v>485</v>
      </c>
      <c r="J67" s="60"/>
      <c r="AE67" s="60"/>
    </row>
    <row r="68" spans="1:31" s="76" customFormat="1" ht="6" customHeight="1">
      <c r="A68" s="1507"/>
      <c r="B68" s="1508"/>
      <c r="C68" s="1509"/>
      <c r="D68" s="220"/>
      <c r="E68" s="60"/>
      <c r="F68" s="60"/>
      <c r="G68" s="220"/>
      <c r="H68" s="220"/>
      <c r="I68" s="60"/>
      <c r="J68" s="60"/>
      <c r="K68" s="60"/>
      <c r="L68" s="60"/>
      <c r="M68" s="60"/>
      <c r="N68" s="60"/>
      <c r="O68" s="60"/>
      <c r="P68" s="60"/>
      <c r="Q68" s="60"/>
      <c r="R68" s="60"/>
      <c r="S68" s="60"/>
      <c r="T68" s="60"/>
      <c r="U68" s="60"/>
      <c r="V68" s="60"/>
      <c r="W68" s="539"/>
      <c r="X68" s="539"/>
      <c r="Y68" s="60"/>
      <c r="Z68" s="60"/>
      <c r="AA68" s="60"/>
      <c r="AB68" s="60"/>
      <c r="AC68" s="60"/>
      <c r="AD68" s="60"/>
      <c r="AE68" s="60"/>
    </row>
    <row r="69" spans="1:31" s="76" customFormat="1" ht="33.75" customHeight="1">
      <c r="A69" s="1510"/>
      <c r="B69" s="1511"/>
      <c r="C69" s="1512"/>
      <c r="D69" s="1117" t="s">
        <v>581</v>
      </c>
      <c r="E69" s="1118"/>
      <c r="F69" s="1118"/>
      <c r="G69" s="1118"/>
      <c r="H69" s="1118"/>
      <c r="I69" s="1118"/>
      <c r="J69" s="1118"/>
      <c r="K69" s="1118"/>
      <c r="L69" s="1465" t="s">
        <v>582</v>
      </c>
      <c r="M69" s="1542"/>
      <c r="N69" s="1542"/>
      <c r="O69" s="1116" t="s">
        <v>133</v>
      </c>
      <c r="P69" s="1116"/>
      <c r="Q69" s="1116"/>
      <c r="R69" s="1116"/>
      <c r="S69" s="1116"/>
      <c r="T69" s="683" t="s">
        <v>169</v>
      </c>
      <c r="U69" s="683"/>
      <c r="V69" s="683"/>
      <c r="W69" s="683"/>
      <c r="X69" s="683"/>
      <c r="Y69" s="683"/>
      <c r="Z69" s="683"/>
      <c r="AA69" s="542" t="s">
        <v>132</v>
      </c>
      <c r="AB69" s="541"/>
      <c r="AC69" s="541"/>
      <c r="AD69" s="60"/>
      <c r="AE69" s="60"/>
    </row>
    <row r="70" spans="1:31" s="76" customFormat="1">
      <c r="A70" s="60"/>
      <c r="B70" s="60"/>
      <c r="C70" s="22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row>
    <row r="71" spans="1:31" s="76" customForma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row>
    <row r="72" spans="1:31" s="76"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row>
    <row r="73" spans="1:31" s="76" customForma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row>
    <row r="74" spans="1:31" s="76"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row>
    <row r="75" spans="1:31" s="60" customFormat="1"/>
    <row r="76" spans="1:31" s="60" customFormat="1"/>
    <row r="77" spans="1:31" s="60" customFormat="1"/>
    <row r="78" spans="1:31" s="11" customFormat="1"/>
    <row r="79" spans="1:31" s="11" customFormat="1"/>
    <row r="80" spans="1:31" s="11" customFormat="1"/>
    <row r="86" spans="1:31"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5"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sheetData>
  <sheetProtection password="DA3F" sheet="1" scenarios="1" formatCells="0" formatColumns="0" formatRows="0" selectLockedCells="1"/>
  <mergeCells count="216">
    <mergeCell ref="M3:AC3"/>
    <mergeCell ref="A1:AA1"/>
    <mergeCell ref="AB2:AC2"/>
    <mergeCell ref="A8:A10"/>
    <mergeCell ref="B8:F8"/>
    <mergeCell ref="G8:J9"/>
    <mergeCell ref="A11:A13"/>
    <mergeCell ref="B11:F11"/>
    <mergeCell ref="G11:J12"/>
    <mergeCell ref="T5:AC6"/>
    <mergeCell ref="B6:F6"/>
    <mergeCell ref="G6:J6"/>
    <mergeCell ref="B7:F7"/>
    <mergeCell ref="G7:J7"/>
    <mergeCell ref="A5:A7"/>
    <mergeCell ref="B5:F5"/>
    <mergeCell ref="G5:J5"/>
    <mergeCell ref="K5:S7"/>
    <mergeCell ref="B12:F12"/>
    <mergeCell ref="B9:F9"/>
    <mergeCell ref="C10:E10"/>
    <mergeCell ref="G10:I10"/>
    <mergeCell ref="C13:E13"/>
    <mergeCell ref="G13:I13"/>
    <mergeCell ref="T7:AC7"/>
    <mergeCell ref="A20:A22"/>
    <mergeCell ref="B20:F20"/>
    <mergeCell ref="G20:J21"/>
    <mergeCell ref="A14:A16"/>
    <mergeCell ref="B14:F14"/>
    <mergeCell ref="G14:J15"/>
    <mergeCell ref="A17:A19"/>
    <mergeCell ref="B17:F17"/>
    <mergeCell ref="G17:J18"/>
    <mergeCell ref="B15:F15"/>
    <mergeCell ref="B18:F18"/>
    <mergeCell ref="C19:E19"/>
    <mergeCell ref="G19:I19"/>
    <mergeCell ref="G16:I16"/>
    <mergeCell ref="C16:E16"/>
    <mergeCell ref="B21:F21"/>
    <mergeCell ref="C22:E22"/>
    <mergeCell ref="G22:I22"/>
    <mergeCell ref="T20:U21"/>
    <mergeCell ref="V20:AC21"/>
    <mergeCell ref="K8:L10"/>
    <mergeCell ref="M8:S10"/>
    <mergeCell ref="K11:L13"/>
    <mergeCell ref="T23:U24"/>
    <mergeCell ref="V23:AC24"/>
    <mergeCell ref="K20:L22"/>
    <mergeCell ref="M20:S22"/>
    <mergeCell ref="T22:U22"/>
    <mergeCell ref="V22:AC22"/>
    <mergeCell ref="K23:L25"/>
    <mergeCell ref="M23:S25"/>
    <mergeCell ref="T25:U25"/>
    <mergeCell ref="V25:AC25"/>
    <mergeCell ref="M11:S13"/>
    <mergeCell ref="K14:L16"/>
    <mergeCell ref="M14:S16"/>
    <mergeCell ref="T16:U16"/>
    <mergeCell ref="V16:AC16"/>
    <mergeCell ref="K17:L19"/>
    <mergeCell ref="M17:S19"/>
    <mergeCell ref="T19:U19"/>
    <mergeCell ref="V19:AC19"/>
    <mergeCell ref="T17:U18"/>
    <mergeCell ref="V17:AC18"/>
    <mergeCell ref="A26:A28"/>
    <mergeCell ref="B26:F26"/>
    <mergeCell ref="G26:J27"/>
    <mergeCell ref="A29:A31"/>
    <mergeCell ref="B29:F29"/>
    <mergeCell ref="G29:J30"/>
    <mergeCell ref="B24:F24"/>
    <mergeCell ref="C25:E25"/>
    <mergeCell ref="G25:I25"/>
    <mergeCell ref="A23:A25"/>
    <mergeCell ref="B27:F27"/>
    <mergeCell ref="C28:E28"/>
    <mergeCell ref="G28:I28"/>
    <mergeCell ref="B23:F23"/>
    <mergeCell ref="G23:J24"/>
    <mergeCell ref="G32:J33"/>
    <mergeCell ref="A35:A37"/>
    <mergeCell ref="B35:F35"/>
    <mergeCell ref="G35:J36"/>
    <mergeCell ref="B30:F30"/>
    <mergeCell ref="C31:E31"/>
    <mergeCell ref="G31:I31"/>
    <mergeCell ref="B33:F33"/>
    <mergeCell ref="C34:E34"/>
    <mergeCell ref="G34:I34"/>
    <mergeCell ref="B36:F36"/>
    <mergeCell ref="C37:E37"/>
    <mergeCell ref="G37:I37"/>
    <mergeCell ref="T50:U51"/>
    <mergeCell ref="Y2:AA2"/>
    <mergeCell ref="W2:X2"/>
    <mergeCell ref="A50:A52"/>
    <mergeCell ref="B50:F50"/>
    <mergeCell ref="G50:J51"/>
    <mergeCell ref="B48:F48"/>
    <mergeCell ref="C49:E49"/>
    <mergeCell ref="G49:I49"/>
    <mergeCell ref="B45:F45"/>
    <mergeCell ref="C46:E46"/>
    <mergeCell ref="G46:I46"/>
    <mergeCell ref="A44:A46"/>
    <mergeCell ref="B44:F44"/>
    <mergeCell ref="G44:J45"/>
    <mergeCell ref="A47:A49"/>
    <mergeCell ref="B47:F47"/>
    <mergeCell ref="B39:F39"/>
    <mergeCell ref="C40:E40"/>
    <mergeCell ref="G40:I40"/>
    <mergeCell ref="K44:L46"/>
    <mergeCell ref="V29:AC30"/>
    <mergeCell ref="A32:A34"/>
    <mergeCell ref="B32:F32"/>
    <mergeCell ref="A38:A40"/>
    <mergeCell ref="B38:F38"/>
    <mergeCell ref="G38:J39"/>
    <mergeCell ref="A41:A43"/>
    <mergeCell ref="B41:F41"/>
    <mergeCell ref="G41:J42"/>
    <mergeCell ref="V46:AC46"/>
    <mergeCell ref="M44:S46"/>
    <mergeCell ref="B42:F42"/>
    <mergeCell ref="C43:E43"/>
    <mergeCell ref="G43:I43"/>
    <mergeCell ref="T44:U45"/>
    <mergeCell ref="V44:AC45"/>
    <mergeCell ref="T46:U46"/>
    <mergeCell ref="M53:S55"/>
    <mergeCell ref="T55:U55"/>
    <mergeCell ref="V55:AC55"/>
    <mergeCell ref="U66:V66"/>
    <mergeCell ref="Z66:AA66"/>
    <mergeCell ref="W66:X66"/>
    <mergeCell ref="A66:C66"/>
    <mergeCell ref="A67:C69"/>
    <mergeCell ref="O69:S69"/>
    <mergeCell ref="D69:K69"/>
    <mergeCell ref="L69:N69"/>
    <mergeCell ref="T69:Z69"/>
    <mergeCell ref="G47:J48"/>
    <mergeCell ref="T47:U48"/>
    <mergeCell ref="V47:AC48"/>
    <mergeCell ref="A53:A55"/>
    <mergeCell ref="B53:F53"/>
    <mergeCell ref="G53:J54"/>
    <mergeCell ref="B54:F54"/>
    <mergeCell ref="C55:E55"/>
    <mergeCell ref="G55:I55"/>
    <mergeCell ref="C52:E52"/>
    <mergeCell ref="G52:I52"/>
    <mergeCell ref="K50:L52"/>
    <mergeCell ref="K53:L55"/>
    <mergeCell ref="B51:F51"/>
    <mergeCell ref="V50:AC51"/>
    <mergeCell ref="T53:U54"/>
    <mergeCell ref="V53:AC54"/>
    <mergeCell ref="K47:L49"/>
    <mergeCell ref="M47:S49"/>
    <mergeCell ref="T49:U49"/>
    <mergeCell ref="V49:AC49"/>
    <mergeCell ref="M50:S52"/>
    <mergeCell ref="T52:U52"/>
    <mergeCell ref="V52:AC52"/>
    <mergeCell ref="T8:U9"/>
    <mergeCell ref="V8:AC9"/>
    <mergeCell ref="T11:U12"/>
    <mergeCell ref="V11:AC12"/>
    <mergeCell ref="T14:U15"/>
    <mergeCell ref="V14:AC15"/>
    <mergeCell ref="T10:U10"/>
    <mergeCell ref="V10:AC10"/>
    <mergeCell ref="T13:U13"/>
    <mergeCell ref="V13:AC13"/>
    <mergeCell ref="K26:L28"/>
    <mergeCell ref="M26:S28"/>
    <mergeCell ref="T28:U28"/>
    <mergeCell ref="V28:AC28"/>
    <mergeCell ref="K29:L31"/>
    <mergeCell ref="M29:S31"/>
    <mergeCell ref="T31:U31"/>
    <mergeCell ref="V31:AC31"/>
    <mergeCell ref="K32:L34"/>
    <mergeCell ref="M32:S34"/>
    <mergeCell ref="T34:U34"/>
    <mergeCell ref="V34:AC34"/>
    <mergeCell ref="T26:U27"/>
    <mergeCell ref="V26:AC27"/>
    <mergeCell ref="T32:U33"/>
    <mergeCell ref="V32:AC33"/>
    <mergeCell ref="T29:U30"/>
    <mergeCell ref="K35:L37"/>
    <mergeCell ref="M35:S37"/>
    <mergeCell ref="T37:U37"/>
    <mergeCell ref="V37:AC37"/>
    <mergeCell ref="K38:L40"/>
    <mergeCell ref="M38:S40"/>
    <mergeCell ref="T40:U40"/>
    <mergeCell ref="V40:AC40"/>
    <mergeCell ref="K41:L43"/>
    <mergeCell ref="M41:S43"/>
    <mergeCell ref="T43:U43"/>
    <mergeCell ref="V43:AC43"/>
    <mergeCell ref="V35:AC36"/>
    <mergeCell ref="T38:U39"/>
    <mergeCell ref="V38:AC39"/>
    <mergeCell ref="T41:U42"/>
    <mergeCell ref="V41:AC42"/>
    <mergeCell ref="T35:U36"/>
  </mergeCells>
  <phoneticPr fontId="3"/>
  <pageMargins left="0.39370078740157483" right="0.39370078740157483" top="0.39370078740157483" bottom="0.39370078740157483" header="0.31496062992125984" footer="0.31496062992125984"/>
  <pageSetup paperSize="9" scale="83" orientation="portrait" r:id="rId1"/>
  <colBreaks count="1" manualBreakCount="1">
    <brk id="29" max="1048575" man="1"/>
  </col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8"/>
  <sheetViews>
    <sheetView showGridLines="0" view="pageBreakPreview" topLeftCell="B1" zoomScaleNormal="90" zoomScaleSheetLayoutView="100" workbookViewId="0">
      <selection activeCell="G14" sqref="G14:J14"/>
    </sheetView>
  </sheetViews>
  <sheetFormatPr defaultRowHeight="13.5"/>
  <cols>
    <col min="1" max="1" width="3.125" style="5" customWidth="1"/>
    <col min="2" max="2" width="1.625" style="5" customWidth="1"/>
    <col min="3" max="7" width="4.375" style="5" customWidth="1"/>
    <col min="8" max="11" width="2.75" style="5" customWidth="1"/>
    <col min="12" max="28" width="3.875" style="5" customWidth="1"/>
    <col min="29" max="29" width="3.125" style="5" customWidth="1"/>
    <col min="30" max="30" width="3.625" style="5" customWidth="1"/>
    <col min="31" max="31" width="1.25" style="58" customWidth="1"/>
    <col min="32" max="32" width="2.875" style="58" customWidth="1"/>
    <col min="33" max="33" width="9.5" style="58" bestFit="1" customWidth="1"/>
    <col min="34" max="16384" width="9" style="58"/>
  </cols>
  <sheetData>
    <row r="1" spans="1:35" ht="24.75" customHeight="1">
      <c r="A1" s="33"/>
      <c r="B1" s="1412" t="s">
        <v>873</v>
      </c>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33"/>
      <c r="AB1" s="33"/>
      <c r="AC1" s="33"/>
    </row>
    <row r="2" spans="1:35" ht="12.75" customHeight="1">
      <c r="A2" s="33"/>
      <c r="B2" s="33"/>
      <c r="C2" s="33"/>
      <c r="D2" s="33"/>
      <c r="E2" s="33"/>
      <c r="F2" s="33"/>
      <c r="G2" s="33"/>
      <c r="H2" s="33"/>
      <c r="I2" s="33"/>
      <c r="J2" s="33"/>
      <c r="K2" s="33"/>
      <c r="L2" s="33"/>
      <c r="M2" s="33"/>
      <c r="N2" s="33"/>
      <c r="O2" s="33"/>
      <c r="P2" s="33"/>
      <c r="Q2" s="33"/>
      <c r="R2" s="33"/>
      <c r="S2" s="33"/>
      <c r="T2" s="33"/>
      <c r="U2" s="33"/>
      <c r="V2" s="33"/>
      <c r="W2" s="33"/>
      <c r="X2" s="33"/>
      <c r="Y2" s="33"/>
      <c r="AG2" s="58" t="s">
        <v>355</v>
      </c>
    </row>
    <row r="3" spans="1:35" ht="21" customHeight="1">
      <c r="V3" s="1047" t="s">
        <v>387</v>
      </c>
      <c r="W3" s="1048"/>
      <c r="X3" s="1049" t="s">
        <v>386</v>
      </c>
      <c r="Y3" s="1050"/>
      <c r="Z3" s="1050"/>
      <c r="AA3" s="1051"/>
      <c r="AB3" s="2064" t="s">
        <v>785</v>
      </c>
      <c r="AC3" s="2065"/>
      <c r="AD3" s="2066"/>
      <c r="AE3" s="43"/>
      <c r="AG3" s="117">
        <v>43556</v>
      </c>
    </row>
    <row r="4" spans="1:35" s="75" customFormat="1" ht="18.75" customHeight="1">
      <c r="A4" s="1859"/>
      <c r="B4" s="1438" t="s">
        <v>155</v>
      </c>
      <c r="C4" s="706"/>
      <c r="D4" s="706"/>
      <c r="E4" s="706"/>
      <c r="F4" s="707"/>
      <c r="G4" s="1587" t="s">
        <v>295</v>
      </c>
      <c r="H4" s="1438" t="s">
        <v>188</v>
      </c>
      <c r="I4" s="706"/>
      <c r="J4" s="706"/>
      <c r="K4" s="707"/>
      <c r="L4" s="1438" t="s">
        <v>778</v>
      </c>
      <c r="M4" s="706"/>
      <c r="N4" s="706"/>
      <c r="O4" s="706"/>
      <c r="P4" s="706"/>
      <c r="Q4" s="706"/>
      <c r="R4" s="706"/>
      <c r="S4" s="706"/>
      <c r="T4" s="707"/>
      <c r="U4" s="1834" t="s">
        <v>756</v>
      </c>
      <c r="V4" s="1835"/>
      <c r="W4" s="1835"/>
      <c r="X4" s="1835"/>
      <c r="Y4" s="1835"/>
      <c r="Z4" s="1835"/>
      <c r="AA4" s="1835"/>
      <c r="AB4" s="1835"/>
      <c r="AC4" s="1835"/>
      <c r="AD4" s="1836"/>
    </row>
    <row r="5" spans="1:35" s="75" customFormat="1" ht="17.25" customHeight="1" thickBot="1">
      <c r="A5" s="1860"/>
      <c r="B5" s="1728"/>
      <c r="C5" s="1729"/>
      <c r="D5" s="1729"/>
      <c r="E5" s="1729"/>
      <c r="F5" s="1735"/>
      <c r="G5" s="1588"/>
      <c r="H5" s="1767" t="s">
        <v>216</v>
      </c>
      <c r="I5" s="1768"/>
      <c r="J5" s="1768"/>
      <c r="K5" s="1769"/>
      <c r="L5" s="1728"/>
      <c r="M5" s="1729"/>
      <c r="N5" s="1729"/>
      <c r="O5" s="1729"/>
      <c r="P5" s="1729"/>
      <c r="Q5" s="1729"/>
      <c r="R5" s="1729"/>
      <c r="S5" s="1729"/>
      <c r="T5" s="1735"/>
      <c r="U5" s="1728" t="s">
        <v>275</v>
      </c>
      <c r="V5" s="1729"/>
      <c r="W5" s="1729"/>
      <c r="X5" s="1729"/>
      <c r="Y5" s="1729"/>
      <c r="Z5" s="1729"/>
      <c r="AA5" s="1729"/>
      <c r="AB5" s="1729"/>
      <c r="AC5" s="1729"/>
      <c r="AD5" s="1735"/>
    </row>
    <row r="6" spans="1:35" s="75" customFormat="1" ht="16.5" customHeight="1" thickTop="1">
      <c r="A6" s="1870" t="s">
        <v>208</v>
      </c>
      <c r="B6" s="1609"/>
      <c r="C6" s="1610"/>
      <c r="D6" s="1610"/>
      <c r="E6" s="1610"/>
      <c r="F6" s="1611"/>
      <c r="G6" s="2061"/>
      <c r="H6" s="1561"/>
      <c r="I6" s="1565"/>
      <c r="J6" s="1565"/>
      <c r="K6" s="1566"/>
      <c r="L6" s="969" t="s">
        <v>172</v>
      </c>
      <c r="M6" s="970"/>
      <c r="N6" s="1369"/>
      <c r="O6" s="1369"/>
      <c r="P6" s="1369"/>
      <c r="Q6" s="1369"/>
      <c r="R6" s="1369"/>
      <c r="S6" s="1369"/>
      <c r="T6" s="1370"/>
      <c r="U6" s="1820" t="s">
        <v>141</v>
      </c>
      <c r="V6" s="1821"/>
      <c r="W6" s="1824"/>
      <c r="X6" s="1824"/>
      <c r="Y6" s="1824"/>
      <c r="Z6" s="1824"/>
      <c r="AA6" s="1824"/>
      <c r="AB6" s="1824"/>
      <c r="AC6" s="1824"/>
      <c r="AD6" s="1825"/>
    </row>
    <row r="7" spans="1:35" s="75" customFormat="1" ht="18.75" customHeight="1">
      <c r="A7" s="1871"/>
      <c r="B7" s="1612"/>
      <c r="C7" s="1613"/>
      <c r="D7" s="1613"/>
      <c r="E7" s="1613"/>
      <c r="F7" s="1614"/>
      <c r="G7" s="2062"/>
      <c r="H7" s="1546"/>
      <c r="I7" s="1567"/>
      <c r="J7" s="1567"/>
      <c r="K7" s="1568"/>
      <c r="L7" s="1686"/>
      <c r="M7" s="1687"/>
      <c r="N7" s="1531"/>
      <c r="O7" s="1531"/>
      <c r="P7" s="1531"/>
      <c r="Q7" s="1531"/>
      <c r="R7" s="1531"/>
      <c r="S7" s="1531"/>
      <c r="T7" s="1532"/>
      <c r="U7" s="1822"/>
      <c r="V7" s="1823"/>
      <c r="W7" s="1826"/>
      <c r="X7" s="1826"/>
      <c r="Y7" s="1826"/>
      <c r="Z7" s="1826"/>
      <c r="AA7" s="1826"/>
      <c r="AB7" s="1826"/>
      <c r="AC7" s="1826"/>
      <c r="AD7" s="1827"/>
      <c r="AG7" s="106"/>
      <c r="AH7" s="106"/>
      <c r="AI7" s="106"/>
    </row>
    <row r="8" spans="1:35" s="75" customFormat="1" ht="18" customHeight="1">
      <c r="A8" s="1872"/>
      <c r="B8" s="1615"/>
      <c r="C8" s="1616"/>
      <c r="D8" s="1616"/>
      <c r="E8" s="1616"/>
      <c r="F8" s="1617"/>
      <c r="G8" s="2063"/>
      <c r="H8" s="1841" t="str">
        <f>IF(H6="","",DATEDIF(H6,$AG$3,"Y"))</f>
        <v/>
      </c>
      <c r="I8" s="1842"/>
      <c r="J8" s="1842"/>
      <c r="K8" s="391" t="s">
        <v>3</v>
      </c>
      <c r="L8" s="2068" t="s">
        <v>265</v>
      </c>
      <c r="M8" s="2069"/>
      <c r="N8" s="1730"/>
      <c r="O8" s="1730"/>
      <c r="P8" s="1730"/>
      <c r="Q8" s="1730"/>
      <c r="R8" s="1730"/>
      <c r="S8" s="1730"/>
      <c r="T8" s="1731"/>
      <c r="U8" s="1816" t="s">
        <v>872</v>
      </c>
      <c r="V8" s="1817"/>
      <c r="W8" s="1818"/>
      <c r="X8" s="1818"/>
      <c r="Y8" s="1818"/>
      <c r="Z8" s="1818"/>
      <c r="AA8" s="1818"/>
      <c r="AB8" s="1818"/>
      <c r="AC8" s="1818"/>
      <c r="AD8" s="1819"/>
    </row>
    <row r="9" spans="1:35" s="159" customFormat="1" ht="18" customHeight="1">
      <c r="A9" s="287"/>
      <c r="B9" s="273"/>
      <c r="C9" s="273"/>
      <c r="D9" s="273"/>
      <c r="E9" s="273"/>
      <c r="F9" s="273"/>
      <c r="G9" s="273"/>
      <c r="H9" s="274"/>
      <c r="I9" s="274"/>
      <c r="J9" s="274"/>
      <c r="K9" s="250"/>
      <c r="L9" s="275"/>
      <c r="M9" s="275"/>
      <c r="N9" s="275"/>
      <c r="O9" s="275"/>
      <c r="P9" s="275"/>
      <c r="Q9" s="275"/>
      <c r="R9" s="275"/>
      <c r="S9" s="275"/>
      <c r="T9" s="275"/>
      <c r="U9" s="275"/>
      <c r="V9" s="275"/>
      <c r="W9" s="275"/>
      <c r="X9" s="275"/>
      <c r="Y9" s="275"/>
      <c r="Z9" s="275"/>
      <c r="AA9" s="288"/>
      <c r="AB9" s="275"/>
      <c r="AC9" s="275"/>
      <c r="AD9" s="275"/>
    </row>
    <row r="10" spans="1:35" s="159" customFormat="1" ht="18" customHeight="1">
      <c r="A10" s="287"/>
      <c r="B10" s="273"/>
      <c r="C10" s="273"/>
      <c r="D10" s="273"/>
      <c r="E10" s="273"/>
      <c r="F10" s="273"/>
      <c r="G10" s="273"/>
      <c r="H10" s="274"/>
      <c r="I10" s="274"/>
      <c r="J10" s="274"/>
      <c r="K10" s="250"/>
      <c r="L10" s="275"/>
      <c r="M10" s="275"/>
      <c r="N10" s="275"/>
      <c r="O10" s="275"/>
      <c r="P10" s="275"/>
      <c r="Q10" s="275"/>
      <c r="R10" s="275"/>
      <c r="S10" s="275"/>
      <c r="T10" s="275"/>
      <c r="U10" s="275"/>
      <c r="V10" s="275"/>
      <c r="W10" s="275"/>
      <c r="X10" s="275"/>
      <c r="Y10" s="275"/>
      <c r="Z10" s="275"/>
      <c r="AA10" s="288"/>
      <c r="AB10" s="275"/>
      <c r="AC10" s="275"/>
      <c r="AD10" s="275"/>
    </row>
    <row r="11" spans="1:35" s="141" customFormat="1" ht="36.75" customHeight="1">
      <c r="A11" s="2033" t="s">
        <v>810</v>
      </c>
      <c r="B11" s="2033"/>
      <c r="C11" s="2033"/>
      <c r="D11" s="2033"/>
      <c r="E11" s="2033"/>
      <c r="F11" s="2033"/>
      <c r="G11" s="2033"/>
      <c r="H11" s="2033"/>
      <c r="I11" s="2033"/>
      <c r="J11" s="2033"/>
      <c r="K11" s="2033"/>
      <c r="L11" s="2033"/>
      <c r="M11" s="2033"/>
      <c r="N11" s="2033"/>
      <c r="O11" s="2033"/>
      <c r="P11" s="2033"/>
      <c r="Q11" s="2033"/>
      <c r="R11" s="2033"/>
      <c r="S11" s="2033"/>
      <c r="T11" s="2033"/>
      <c r="U11" s="2033"/>
      <c r="V11" s="2033"/>
      <c r="W11" s="289"/>
      <c r="X11" s="268"/>
      <c r="Y11" s="268"/>
      <c r="Z11" s="268"/>
      <c r="AA11" s="268"/>
      <c r="AB11" s="268"/>
      <c r="AC11" s="268"/>
      <c r="AD11" s="268"/>
      <c r="AG11" s="165" t="str">
        <f>IF(G16="","",DATEDIF(G16,$AG$3,"Y"))</f>
        <v/>
      </c>
    </row>
    <row r="12" spans="1:35" s="75" customFormat="1" ht="25.5" customHeight="1">
      <c r="A12" s="1438" t="s">
        <v>155</v>
      </c>
      <c r="B12" s="706"/>
      <c r="C12" s="706"/>
      <c r="D12" s="706"/>
      <c r="E12" s="707"/>
      <c r="F12" s="1662" t="s">
        <v>295</v>
      </c>
      <c r="G12" s="1438" t="s">
        <v>188</v>
      </c>
      <c r="H12" s="706"/>
      <c r="I12" s="706"/>
      <c r="J12" s="707"/>
      <c r="K12" s="1438" t="s">
        <v>845</v>
      </c>
      <c r="L12" s="706"/>
      <c r="M12" s="706"/>
      <c r="N12" s="706"/>
      <c r="O12" s="706"/>
      <c r="P12" s="706"/>
      <c r="Q12" s="706"/>
      <c r="R12" s="706"/>
      <c r="S12" s="707"/>
      <c r="T12" s="1834" t="s">
        <v>756</v>
      </c>
      <c r="U12" s="1835"/>
      <c r="V12" s="1835"/>
      <c r="W12" s="1835"/>
      <c r="X12" s="1835"/>
      <c r="Y12" s="1835"/>
      <c r="Z12" s="1835"/>
      <c r="AA12" s="1835"/>
      <c r="AB12" s="1835"/>
      <c r="AC12" s="1836"/>
      <c r="AD12" s="1587" t="s">
        <v>388</v>
      </c>
      <c r="AH12" s="489" t="s">
        <v>874</v>
      </c>
    </row>
    <row r="13" spans="1:35" s="75" customFormat="1" ht="25.5" customHeight="1">
      <c r="A13" s="708"/>
      <c r="B13" s="709"/>
      <c r="C13" s="709"/>
      <c r="D13" s="709"/>
      <c r="E13" s="710"/>
      <c r="F13" s="1663"/>
      <c r="G13" s="2047" t="s">
        <v>216</v>
      </c>
      <c r="H13" s="2048"/>
      <c r="I13" s="2048"/>
      <c r="J13" s="2049"/>
      <c r="K13" s="708"/>
      <c r="L13" s="709"/>
      <c r="M13" s="709"/>
      <c r="N13" s="709"/>
      <c r="O13" s="709"/>
      <c r="P13" s="709"/>
      <c r="Q13" s="709"/>
      <c r="R13" s="709"/>
      <c r="S13" s="710"/>
      <c r="T13" s="2050" t="s">
        <v>275</v>
      </c>
      <c r="U13" s="2051"/>
      <c r="V13" s="2051"/>
      <c r="W13" s="2051"/>
      <c r="X13" s="2051"/>
      <c r="Y13" s="2051"/>
      <c r="Z13" s="2051"/>
      <c r="AA13" s="2051"/>
      <c r="AB13" s="2051"/>
      <c r="AC13" s="2052"/>
      <c r="AD13" s="2067"/>
      <c r="AG13" s="106" t="str">
        <f>IF(G18="","",DATEDIF(G18,$AG$3,"Y"))</f>
        <v/>
      </c>
      <c r="AH13" s="489" t="s">
        <v>875</v>
      </c>
    </row>
    <row r="14" spans="1:35" s="75" customFormat="1" ht="27" customHeight="1">
      <c r="A14" s="2040"/>
      <c r="B14" s="2041"/>
      <c r="C14" s="2041"/>
      <c r="D14" s="2041"/>
      <c r="E14" s="2042"/>
      <c r="F14" s="1495"/>
      <c r="G14" s="2034"/>
      <c r="H14" s="2035"/>
      <c r="I14" s="2035"/>
      <c r="J14" s="2036"/>
      <c r="K14" s="913" t="s">
        <v>172</v>
      </c>
      <c r="L14" s="914"/>
      <c r="M14" s="949"/>
      <c r="N14" s="949"/>
      <c r="O14" s="949"/>
      <c r="P14" s="949"/>
      <c r="Q14" s="949"/>
      <c r="R14" s="949"/>
      <c r="S14" s="950"/>
      <c r="T14" s="1747" t="s">
        <v>141</v>
      </c>
      <c r="U14" s="1748"/>
      <c r="V14" s="1826"/>
      <c r="W14" s="1826"/>
      <c r="X14" s="1826"/>
      <c r="Y14" s="1826"/>
      <c r="Z14" s="1826"/>
      <c r="AA14" s="1826"/>
      <c r="AB14" s="1826"/>
      <c r="AC14" s="1827"/>
      <c r="AD14" s="2053"/>
    </row>
    <row r="15" spans="1:35" s="75" customFormat="1" ht="23.25" customHeight="1">
      <c r="A15" s="2043"/>
      <c r="B15" s="2044"/>
      <c r="C15" s="2044"/>
      <c r="D15" s="2044"/>
      <c r="E15" s="2045"/>
      <c r="F15" s="1494"/>
      <c r="G15" s="1660" t="str">
        <f>IF(G14="","",IF(AG15&lt;30,"年齢×",AG15))</f>
        <v/>
      </c>
      <c r="H15" s="2046"/>
      <c r="I15" s="2046"/>
      <c r="J15" s="285" t="s">
        <v>3</v>
      </c>
      <c r="K15" s="1065"/>
      <c r="L15" s="1066"/>
      <c r="M15" s="951"/>
      <c r="N15" s="951"/>
      <c r="O15" s="951"/>
      <c r="P15" s="951"/>
      <c r="Q15" s="951"/>
      <c r="R15" s="951"/>
      <c r="S15" s="952"/>
      <c r="T15" s="1816" t="s">
        <v>872</v>
      </c>
      <c r="U15" s="1817"/>
      <c r="V15" s="1818"/>
      <c r="W15" s="1818"/>
      <c r="X15" s="1818"/>
      <c r="Y15" s="1818"/>
      <c r="Z15" s="1818"/>
      <c r="AA15" s="1818"/>
      <c r="AB15" s="1818"/>
      <c r="AC15" s="1819"/>
      <c r="AD15" s="2054"/>
      <c r="AG15" s="106" t="str">
        <f>IF(G14="","",DATEDIF(G14,$AG$3,"Y"))</f>
        <v/>
      </c>
    </row>
    <row r="16" spans="1:35" s="75" customFormat="1" ht="27" customHeight="1">
      <c r="A16" s="1093"/>
      <c r="B16" s="1094"/>
      <c r="C16" s="1094"/>
      <c r="D16" s="1094"/>
      <c r="E16" s="1095"/>
      <c r="F16" s="1495"/>
      <c r="G16" s="2034"/>
      <c r="H16" s="2035"/>
      <c r="I16" s="2035"/>
      <c r="J16" s="2036"/>
      <c r="K16" s="913" t="s">
        <v>172</v>
      </c>
      <c r="L16" s="914"/>
      <c r="M16" s="949"/>
      <c r="N16" s="949"/>
      <c r="O16" s="949"/>
      <c r="P16" s="949"/>
      <c r="Q16" s="949"/>
      <c r="R16" s="949"/>
      <c r="S16" s="950"/>
      <c r="T16" s="1747" t="s">
        <v>141</v>
      </c>
      <c r="U16" s="1748"/>
      <c r="V16" s="1826"/>
      <c r="W16" s="1826"/>
      <c r="X16" s="1826"/>
      <c r="Y16" s="1826"/>
      <c r="Z16" s="1826"/>
      <c r="AA16" s="1826"/>
      <c r="AB16" s="1826"/>
      <c r="AC16" s="1827"/>
      <c r="AD16" s="2037"/>
    </row>
    <row r="17" spans="1:33" s="75" customFormat="1" ht="23.25" customHeight="1">
      <c r="A17" s="1055"/>
      <c r="B17" s="1056"/>
      <c r="C17" s="1056"/>
      <c r="D17" s="1056"/>
      <c r="E17" s="1057"/>
      <c r="F17" s="1494"/>
      <c r="G17" s="2038" t="str">
        <f>IF(G16="","",IF(AG17&lt;30,"年齢×",AG17))</f>
        <v/>
      </c>
      <c r="H17" s="2039"/>
      <c r="I17" s="2039"/>
      <c r="J17" s="105" t="s">
        <v>3</v>
      </c>
      <c r="K17" s="1065"/>
      <c r="L17" s="1066"/>
      <c r="M17" s="951"/>
      <c r="N17" s="951"/>
      <c r="O17" s="951"/>
      <c r="P17" s="951"/>
      <c r="Q17" s="951"/>
      <c r="R17" s="951"/>
      <c r="S17" s="952"/>
      <c r="T17" s="1816" t="s">
        <v>872</v>
      </c>
      <c r="U17" s="1817"/>
      <c r="V17" s="1818"/>
      <c r="W17" s="1818"/>
      <c r="X17" s="1818"/>
      <c r="Y17" s="1818"/>
      <c r="Z17" s="1818"/>
      <c r="AA17" s="1818"/>
      <c r="AB17" s="1818"/>
      <c r="AC17" s="1819"/>
      <c r="AD17" s="1632"/>
      <c r="AG17" s="106" t="str">
        <f>IF(G16="","",DATEDIF(G16,$AG$3,"Y"))</f>
        <v/>
      </c>
    </row>
    <row r="18" spans="1:33" s="75" customFormat="1" ht="25.5" customHeight="1">
      <c r="A18" s="1093"/>
      <c r="B18" s="1094"/>
      <c r="C18" s="1094"/>
      <c r="D18" s="1094"/>
      <c r="E18" s="1095"/>
      <c r="F18" s="1495"/>
      <c r="G18" s="2058"/>
      <c r="H18" s="2059"/>
      <c r="I18" s="2059"/>
      <c r="J18" s="2060"/>
      <c r="K18" s="913" t="s">
        <v>172</v>
      </c>
      <c r="L18" s="914"/>
      <c r="M18" s="949"/>
      <c r="N18" s="949"/>
      <c r="O18" s="949"/>
      <c r="P18" s="949"/>
      <c r="Q18" s="949"/>
      <c r="R18" s="949"/>
      <c r="S18" s="950"/>
      <c r="T18" s="1747" t="s">
        <v>141</v>
      </c>
      <c r="U18" s="1748"/>
      <c r="V18" s="1826"/>
      <c r="W18" s="1826"/>
      <c r="X18" s="1826"/>
      <c r="Y18" s="1826"/>
      <c r="Z18" s="1826"/>
      <c r="AA18" s="1826"/>
      <c r="AB18" s="1826"/>
      <c r="AC18" s="1827"/>
      <c r="AD18" s="2037"/>
    </row>
    <row r="19" spans="1:33" s="75" customFormat="1" ht="23.25" customHeight="1">
      <c r="A19" s="1055"/>
      <c r="B19" s="1056"/>
      <c r="C19" s="1056"/>
      <c r="D19" s="1056"/>
      <c r="E19" s="1057"/>
      <c r="F19" s="1494"/>
      <c r="G19" s="2038" t="str">
        <f>IF(G18="","",IF(AG19&lt;30,"年齢×",AG19))</f>
        <v/>
      </c>
      <c r="H19" s="2039"/>
      <c r="I19" s="2039"/>
      <c r="J19" s="105" t="s">
        <v>3</v>
      </c>
      <c r="K19" s="1065"/>
      <c r="L19" s="1066"/>
      <c r="M19" s="951"/>
      <c r="N19" s="951"/>
      <c r="O19" s="951"/>
      <c r="P19" s="951"/>
      <c r="Q19" s="951"/>
      <c r="R19" s="951"/>
      <c r="S19" s="952"/>
      <c r="T19" s="1816" t="s">
        <v>872</v>
      </c>
      <c r="U19" s="1817"/>
      <c r="V19" s="1818"/>
      <c r="W19" s="1818"/>
      <c r="X19" s="1818"/>
      <c r="Y19" s="1818"/>
      <c r="Z19" s="1818"/>
      <c r="AA19" s="1818"/>
      <c r="AB19" s="1818"/>
      <c r="AC19" s="1819"/>
      <c r="AD19" s="1632"/>
      <c r="AG19" s="106" t="str">
        <f>IF(G18="","",DATEDIF(G18,$AG$3,"Y"))</f>
        <v/>
      </c>
    </row>
    <row r="20" spans="1:33" s="75" customFormat="1" ht="27" customHeight="1">
      <c r="A20" s="1093"/>
      <c r="B20" s="1094"/>
      <c r="C20" s="1094"/>
      <c r="D20" s="1094"/>
      <c r="E20" s="1095"/>
      <c r="F20" s="1495"/>
      <c r="G20" s="2034"/>
      <c r="H20" s="2035"/>
      <c r="I20" s="2035"/>
      <c r="J20" s="2036"/>
      <c r="K20" s="913" t="s">
        <v>172</v>
      </c>
      <c r="L20" s="914"/>
      <c r="M20" s="949"/>
      <c r="N20" s="949"/>
      <c r="O20" s="949"/>
      <c r="P20" s="949"/>
      <c r="Q20" s="949"/>
      <c r="R20" s="949"/>
      <c r="S20" s="950"/>
      <c r="T20" s="1747" t="s">
        <v>141</v>
      </c>
      <c r="U20" s="1748"/>
      <c r="V20" s="1826"/>
      <c r="W20" s="1826"/>
      <c r="X20" s="1826"/>
      <c r="Y20" s="1826"/>
      <c r="Z20" s="1826"/>
      <c r="AA20" s="1826"/>
      <c r="AB20" s="1826"/>
      <c r="AC20" s="1827"/>
      <c r="AD20" s="2037"/>
    </row>
    <row r="21" spans="1:33" s="75" customFormat="1" ht="23.25" customHeight="1">
      <c r="A21" s="1055"/>
      <c r="B21" s="1056"/>
      <c r="C21" s="1056"/>
      <c r="D21" s="1056"/>
      <c r="E21" s="1057"/>
      <c r="F21" s="1494"/>
      <c r="G21" s="2038" t="str">
        <f>IF(G20="","",IF(AG21&lt;30,"年齢×",AG21))</f>
        <v/>
      </c>
      <c r="H21" s="2039"/>
      <c r="I21" s="2039"/>
      <c r="J21" s="105" t="s">
        <v>3</v>
      </c>
      <c r="K21" s="1065"/>
      <c r="L21" s="1066"/>
      <c r="M21" s="951"/>
      <c r="N21" s="951"/>
      <c r="O21" s="951"/>
      <c r="P21" s="951"/>
      <c r="Q21" s="951"/>
      <c r="R21" s="951"/>
      <c r="S21" s="952"/>
      <c r="T21" s="1816" t="s">
        <v>872</v>
      </c>
      <c r="U21" s="1817"/>
      <c r="V21" s="1818"/>
      <c r="W21" s="1818"/>
      <c r="X21" s="1818"/>
      <c r="Y21" s="1818"/>
      <c r="Z21" s="1818"/>
      <c r="AA21" s="1818"/>
      <c r="AB21" s="1818"/>
      <c r="AC21" s="1819"/>
      <c r="AD21" s="1632"/>
      <c r="AG21" s="106" t="str">
        <f>IF(G20="","",DATEDIF(G20,$AG$3,"Y"))</f>
        <v/>
      </c>
    </row>
    <row r="22" spans="1:33" s="75" customFormat="1" ht="27" customHeight="1">
      <c r="A22" s="1093"/>
      <c r="B22" s="1094"/>
      <c r="C22" s="1094"/>
      <c r="D22" s="1094"/>
      <c r="E22" s="1095"/>
      <c r="F22" s="1495"/>
      <c r="G22" s="2034"/>
      <c r="H22" s="2035"/>
      <c r="I22" s="2035"/>
      <c r="J22" s="2036"/>
      <c r="K22" s="913" t="s">
        <v>172</v>
      </c>
      <c r="L22" s="914"/>
      <c r="M22" s="949"/>
      <c r="N22" s="949"/>
      <c r="O22" s="949"/>
      <c r="P22" s="949"/>
      <c r="Q22" s="949"/>
      <c r="R22" s="949"/>
      <c r="S22" s="950"/>
      <c r="T22" s="1747" t="s">
        <v>141</v>
      </c>
      <c r="U22" s="1748"/>
      <c r="V22" s="1826"/>
      <c r="W22" s="1826"/>
      <c r="X22" s="1826"/>
      <c r="Y22" s="1826"/>
      <c r="Z22" s="1826"/>
      <c r="AA22" s="1826"/>
      <c r="AB22" s="1826"/>
      <c r="AC22" s="1827"/>
      <c r="AD22" s="2037"/>
    </row>
    <row r="23" spans="1:33" s="75" customFormat="1" ht="23.25" customHeight="1">
      <c r="A23" s="1055"/>
      <c r="B23" s="1056"/>
      <c r="C23" s="1056"/>
      <c r="D23" s="1056"/>
      <c r="E23" s="1057"/>
      <c r="F23" s="1494"/>
      <c r="G23" s="2038" t="str">
        <f>IF(G22="","",IF(AG23&lt;30,"年齢×",AG23))</f>
        <v/>
      </c>
      <c r="H23" s="2039"/>
      <c r="I23" s="2039"/>
      <c r="J23" s="105" t="s">
        <v>3</v>
      </c>
      <c r="K23" s="1065"/>
      <c r="L23" s="1066"/>
      <c r="M23" s="951"/>
      <c r="N23" s="951"/>
      <c r="O23" s="951"/>
      <c r="P23" s="951"/>
      <c r="Q23" s="951"/>
      <c r="R23" s="951"/>
      <c r="S23" s="952"/>
      <c r="T23" s="1816" t="s">
        <v>872</v>
      </c>
      <c r="U23" s="1817"/>
      <c r="V23" s="1818"/>
      <c r="W23" s="1818"/>
      <c r="X23" s="1818"/>
      <c r="Y23" s="1818"/>
      <c r="Z23" s="1818"/>
      <c r="AA23" s="1818"/>
      <c r="AB23" s="1818"/>
      <c r="AC23" s="1819"/>
      <c r="AD23" s="1632"/>
      <c r="AG23" s="106" t="str">
        <f>IF(G22="","",DATEDIF(G22,$AG$3,"Y"))</f>
        <v/>
      </c>
    </row>
    <row r="24" spans="1:33" s="75" customFormat="1" ht="27" customHeight="1">
      <c r="A24" s="1093"/>
      <c r="B24" s="1094"/>
      <c r="C24" s="1094"/>
      <c r="D24" s="1094"/>
      <c r="E24" s="1095"/>
      <c r="F24" s="1495"/>
      <c r="G24" s="2034"/>
      <c r="H24" s="2035"/>
      <c r="I24" s="2035"/>
      <c r="J24" s="2036"/>
      <c r="K24" s="913" t="s">
        <v>172</v>
      </c>
      <c r="L24" s="914"/>
      <c r="M24" s="949"/>
      <c r="N24" s="949"/>
      <c r="O24" s="949"/>
      <c r="P24" s="949"/>
      <c r="Q24" s="949"/>
      <c r="R24" s="949"/>
      <c r="S24" s="950"/>
      <c r="T24" s="1747" t="s">
        <v>141</v>
      </c>
      <c r="U24" s="1748"/>
      <c r="V24" s="1826"/>
      <c r="W24" s="1826"/>
      <c r="X24" s="1826"/>
      <c r="Y24" s="1826"/>
      <c r="Z24" s="1826"/>
      <c r="AA24" s="1826"/>
      <c r="AB24" s="1826"/>
      <c r="AC24" s="1827"/>
      <c r="AD24" s="2037"/>
    </row>
    <row r="25" spans="1:33" s="75" customFormat="1" ht="23.25" customHeight="1">
      <c r="A25" s="1055"/>
      <c r="B25" s="1056"/>
      <c r="C25" s="1056"/>
      <c r="D25" s="1056"/>
      <c r="E25" s="1057"/>
      <c r="F25" s="1494"/>
      <c r="G25" s="2038" t="str">
        <f>IF(G24="","",IF(AG25&lt;30,"年齢×",AG25))</f>
        <v/>
      </c>
      <c r="H25" s="2039"/>
      <c r="I25" s="2039"/>
      <c r="J25" s="105" t="s">
        <v>3</v>
      </c>
      <c r="K25" s="1065"/>
      <c r="L25" s="1066"/>
      <c r="M25" s="951"/>
      <c r="N25" s="951"/>
      <c r="O25" s="951"/>
      <c r="P25" s="951"/>
      <c r="Q25" s="951"/>
      <c r="R25" s="951"/>
      <c r="S25" s="952"/>
      <c r="T25" s="1816" t="s">
        <v>872</v>
      </c>
      <c r="U25" s="1817"/>
      <c r="V25" s="1818"/>
      <c r="W25" s="1818"/>
      <c r="X25" s="1818"/>
      <c r="Y25" s="1818"/>
      <c r="Z25" s="1818"/>
      <c r="AA25" s="1818"/>
      <c r="AB25" s="1818"/>
      <c r="AC25" s="1819"/>
      <c r="AD25" s="1632"/>
      <c r="AG25" s="106" t="str">
        <f>IF(G24="","",DATEDIF(G24,$AG$3,"Y"))</f>
        <v/>
      </c>
    </row>
    <row r="26" spans="1:33" s="75" customFormat="1" ht="27" customHeight="1">
      <c r="A26" s="1052"/>
      <c r="B26" s="1053"/>
      <c r="C26" s="1053"/>
      <c r="D26" s="1053"/>
      <c r="E26" s="1054"/>
      <c r="F26" s="1495"/>
      <c r="G26" s="2034"/>
      <c r="H26" s="2035"/>
      <c r="I26" s="2035"/>
      <c r="J26" s="2036"/>
      <c r="K26" s="913" t="s">
        <v>172</v>
      </c>
      <c r="L26" s="914"/>
      <c r="M26" s="949"/>
      <c r="N26" s="949"/>
      <c r="O26" s="949"/>
      <c r="P26" s="949"/>
      <c r="Q26" s="949"/>
      <c r="R26" s="949"/>
      <c r="S26" s="950"/>
      <c r="T26" s="1747" t="s">
        <v>141</v>
      </c>
      <c r="U26" s="1748"/>
      <c r="V26" s="1826"/>
      <c r="W26" s="1826"/>
      <c r="X26" s="1826"/>
      <c r="Y26" s="1826"/>
      <c r="Z26" s="1826"/>
      <c r="AA26" s="1826"/>
      <c r="AB26" s="1826"/>
      <c r="AC26" s="1827"/>
      <c r="AD26" s="2037"/>
    </row>
    <row r="27" spans="1:33" s="75" customFormat="1" ht="23.25" customHeight="1">
      <c r="A27" s="1055"/>
      <c r="B27" s="1056"/>
      <c r="C27" s="1056"/>
      <c r="D27" s="1056"/>
      <c r="E27" s="1057"/>
      <c r="F27" s="1494"/>
      <c r="G27" s="2038" t="str">
        <f>IF(G26="","",IF(AG27&lt;30,"年齢×",AG27))</f>
        <v/>
      </c>
      <c r="H27" s="2039"/>
      <c r="I27" s="2039"/>
      <c r="J27" s="105" t="s">
        <v>3</v>
      </c>
      <c r="K27" s="1065"/>
      <c r="L27" s="1066"/>
      <c r="M27" s="951"/>
      <c r="N27" s="951"/>
      <c r="O27" s="951"/>
      <c r="P27" s="951"/>
      <c r="Q27" s="951"/>
      <c r="R27" s="951"/>
      <c r="S27" s="952"/>
      <c r="T27" s="1816" t="s">
        <v>872</v>
      </c>
      <c r="U27" s="1817"/>
      <c r="V27" s="1818"/>
      <c r="W27" s="1818"/>
      <c r="X27" s="1818"/>
      <c r="Y27" s="1818"/>
      <c r="Z27" s="1818"/>
      <c r="AA27" s="1818"/>
      <c r="AB27" s="1818"/>
      <c r="AC27" s="1819"/>
      <c r="AD27" s="1632"/>
      <c r="AG27" s="106" t="str">
        <f>IF(G26="","",DATEDIF(G26,$AG$3,"Y"))</f>
        <v/>
      </c>
    </row>
    <row r="28" spans="1:33" s="75" customFormat="1" ht="26.25" customHeight="1">
      <c r="A28" s="1093"/>
      <c r="B28" s="1094"/>
      <c r="C28" s="1094"/>
      <c r="D28" s="1094"/>
      <c r="E28" s="1095"/>
      <c r="F28" s="1495"/>
      <c r="G28" s="2034"/>
      <c r="H28" s="2035"/>
      <c r="I28" s="2035"/>
      <c r="J28" s="2036"/>
      <c r="K28" s="913" t="s">
        <v>172</v>
      </c>
      <c r="L28" s="914"/>
      <c r="M28" s="949"/>
      <c r="N28" s="949"/>
      <c r="O28" s="949"/>
      <c r="P28" s="949"/>
      <c r="Q28" s="949"/>
      <c r="R28" s="949"/>
      <c r="S28" s="950"/>
      <c r="T28" s="1747" t="s">
        <v>141</v>
      </c>
      <c r="U28" s="1748"/>
      <c r="V28" s="1826"/>
      <c r="W28" s="1826"/>
      <c r="X28" s="1826"/>
      <c r="Y28" s="1826"/>
      <c r="Z28" s="1826"/>
      <c r="AA28" s="1826"/>
      <c r="AB28" s="1826"/>
      <c r="AC28" s="1827"/>
      <c r="AD28" s="2037"/>
    </row>
    <row r="29" spans="1:33" s="75" customFormat="1" ht="27.75" customHeight="1">
      <c r="A29" s="1055"/>
      <c r="B29" s="1056"/>
      <c r="C29" s="1056"/>
      <c r="D29" s="1056"/>
      <c r="E29" s="1057"/>
      <c r="F29" s="1494"/>
      <c r="G29" s="2038" t="str">
        <f>IF(G28="","",IF(AG29&lt;30,"年齢×",AG29))</f>
        <v/>
      </c>
      <c r="H29" s="2039"/>
      <c r="I29" s="2039"/>
      <c r="J29" s="105" t="s">
        <v>3</v>
      </c>
      <c r="K29" s="1065"/>
      <c r="L29" s="1066"/>
      <c r="M29" s="951"/>
      <c r="N29" s="951"/>
      <c r="O29" s="951"/>
      <c r="P29" s="951"/>
      <c r="Q29" s="951"/>
      <c r="R29" s="951"/>
      <c r="S29" s="952"/>
      <c r="T29" s="1816" t="s">
        <v>872</v>
      </c>
      <c r="U29" s="1817"/>
      <c r="V29" s="1818"/>
      <c r="W29" s="1818"/>
      <c r="X29" s="1818"/>
      <c r="Y29" s="1818"/>
      <c r="Z29" s="1818"/>
      <c r="AA29" s="1818"/>
      <c r="AB29" s="1818"/>
      <c r="AC29" s="1819"/>
      <c r="AD29" s="1632"/>
      <c r="AG29" s="106" t="str">
        <f>IF(G28="","",DATEDIF(G28,$AG$3,"Y"))</f>
        <v/>
      </c>
    </row>
    <row r="30" spans="1:33" s="75" customFormat="1" ht="21.75" customHeight="1">
      <c r="A30" s="221"/>
      <c r="B30" s="221"/>
      <c r="C30" s="221"/>
      <c r="D30" s="221"/>
      <c r="E30" s="221"/>
      <c r="F30" s="221"/>
      <c r="G30" s="166"/>
      <c r="H30" s="166"/>
      <c r="I30" s="166"/>
      <c r="J30" s="224"/>
      <c r="K30" s="126"/>
      <c r="L30" s="126"/>
      <c r="M30" s="222"/>
      <c r="N30" s="222"/>
      <c r="O30" s="222"/>
      <c r="P30" s="2056" t="s">
        <v>727</v>
      </c>
      <c r="Q30" s="2057"/>
      <c r="R30" s="2057"/>
      <c r="S30" s="2057"/>
      <c r="T30" s="2057"/>
      <c r="U30" s="2057"/>
      <c r="V30" s="2057"/>
      <c r="W30" s="2057"/>
      <c r="X30" s="2057"/>
      <c r="Y30" s="2057"/>
      <c r="Z30" s="2057"/>
      <c r="AA30" s="2055"/>
      <c r="AB30" s="1545"/>
      <c r="AC30" s="1545"/>
      <c r="AD30" s="167" t="s">
        <v>500</v>
      </c>
      <c r="AG30" s="106"/>
    </row>
    <row r="31" spans="1:33" s="75" customFormat="1" ht="15.75" customHeight="1">
      <c r="A31" s="221"/>
      <c r="B31" s="221"/>
      <c r="C31" s="221"/>
      <c r="D31" s="221"/>
      <c r="E31" s="221"/>
      <c r="F31" s="221"/>
      <c r="G31" s="166"/>
      <c r="H31" s="166"/>
      <c r="I31" s="166"/>
      <c r="J31" s="224"/>
      <c r="K31" s="126"/>
      <c r="L31" s="126"/>
      <c r="M31" s="222"/>
      <c r="N31" s="222"/>
      <c r="O31" s="222"/>
      <c r="P31" s="222"/>
      <c r="Q31" s="222"/>
      <c r="R31" s="222"/>
      <c r="S31" s="222"/>
      <c r="T31" s="126"/>
      <c r="U31" s="126"/>
      <c r="V31" s="126"/>
      <c r="W31" s="126"/>
      <c r="X31" s="126"/>
      <c r="Y31" s="126"/>
      <c r="Z31" s="126"/>
      <c r="AA31" s="126"/>
      <c r="AB31" s="126"/>
      <c r="AC31" s="126"/>
      <c r="AD31" s="221"/>
      <c r="AG31" s="106"/>
    </row>
    <row r="32" spans="1:33" s="75" customFormat="1">
      <c r="A32" s="60"/>
      <c r="B32" s="60"/>
      <c r="C32" s="60"/>
      <c r="D32" s="60" t="s">
        <v>320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76"/>
    </row>
    <row r="33" spans="1:30" s="75" customFormat="1" ht="8.2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1:30" s="75" customFormat="1" ht="12">
      <c r="A34" s="539"/>
      <c r="B34" s="539" t="s">
        <v>389</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row>
    <row r="35" spans="1:30" s="75" customFormat="1" ht="12">
      <c r="A35" s="539"/>
      <c r="B35" s="539" t="s">
        <v>807</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row>
    <row r="36" spans="1:30" s="75" customFormat="1" ht="15.75" customHeight="1">
      <c r="A36" s="539"/>
      <c r="B36" s="539" t="s">
        <v>814</v>
      </c>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row>
    <row r="37" spans="1:30" s="75" customFormat="1" ht="12">
      <c r="A37" s="539"/>
      <c r="B37" s="539" t="s">
        <v>679</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row>
    <row r="38" spans="1:30" s="75" customFormat="1" ht="12">
      <c r="A38" s="539"/>
      <c r="B38" s="539" t="s">
        <v>680</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row>
    <row r="39" spans="1:30" s="75" customFormat="1" ht="12">
      <c r="A39" s="539"/>
      <c r="B39" s="531" t="s">
        <v>678</v>
      </c>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row>
    <row r="40" spans="1:30" s="75" customFormat="1" ht="12">
      <c r="A40" s="539"/>
      <c r="B40" s="531" t="s">
        <v>677</v>
      </c>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row>
    <row r="41" spans="1:30" s="75" customFormat="1" ht="12">
      <c r="A41" s="539"/>
      <c r="B41" s="539" t="s">
        <v>920</v>
      </c>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row>
    <row r="42" spans="1:30" s="75" customFormat="1" ht="12">
      <c r="A42" s="539"/>
      <c r="B42" s="539" t="s">
        <v>499</v>
      </c>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row>
    <row r="43" spans="1:30" s="75" customFormat="1" ht="12">
      <c r="A43" s="539"/>
      <c r="B43" s="539" t="s">
        <v>353</v>
      </c>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row>
    <row r="44" spans="1:30" s="75" customFormat="1" ht="12">
      <c r="A44" s="539"/>
      <c r="B44" s="539" t="s">
        <v>525</v>
      </c>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row>
    <row r="45" spans="1:30" s="75" customFormat="1">
      <c r="A45" s="60"/>
      <c r="B45" s="539" t="s">
        <v>523</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76"/>
    </row>
    <row r="46" spans="1:30" s="75" customFormat="1" ht="7.5" customHeight="1">
      <c r="A46" s="60"/>
      <c r="B46" s="76"/>
      <c r="C46" s="76"/>
      <c r="E46" s="60"/>
      <c r="F46" s="60"/>
      <c r="G46" s="60"/>
      <c r="H46" s="60"/>
      <c r="I46" s="60"/>
      <c r="J46" s="60"/>
      <c r="K46" s="76"/>
      <c r="L46" s="76"/>
      <c r="M46" s="76"/>
      <c r="N46" s="76"/>
      <c r="O46" s="76"/>
      <c r="P46" s="76"/>
      <c r="Q46" s="76"/>
      <c r="R46" s="76"/>
      <c r="S46" s="76"/>
      <c r="T46" s="76"/>
      <c r="U46" s="76"/>
      <c r="V46" s="76"/>
      <c r="W46" s="76"/>
      <c r="X46" s="76"/>
      <c r="Y46" s="76"/>
      <c r="Z46" s="76"/>
      <c r="AA46" s="76"/>
      <c r="AB46" s="76"/>
      <c r="AC46" s="60"/>
      <c r="AD46" s="76"/>
    </row>
    <row r="47" spans="1:30" s="75" customFormat="1">
      <c r="A47" s="76"/>
      <c r="D47" s="76"/>
      <c r="E47" s="76"/>
      <c r="F47" s="76" t="s">
        <v>303</v>
      </c>
      <c r="G47" s="76"/>
      <c r="H47" s="76"/>
      <c r="I47" s="76"/>
      <c r="J47" s="76"/>
      <c r="K47" s="76"/>
      <c r="L47" s="76"/>
      <c r="M47" s="76"/>
      <c r="N47" s="76"/>
      <c r="O47" s="76"/>
      <c r="P47" s="76"/>
      <c r="Q47" s="76"/>
      <c r="R47" s="76"/>
      <c r="S47" s="76"/>
      <c r="T47" s="76"/>
      <c r="U47" s="76"/>
      <c r="W47" s="76"/>
      <c r="X47" s="76"/>
      <c r="Y47" s="76"/>
      <c r="Z47" s="76"/>
      <c r="AA47" s="76"/>
      <c r="AB47" s="76"/>
      <c r="AC47" s="60"/>
      <c r="AD47" s="76"/>
    </row>
    <row r="48" spans="1:30" s="75" customFormat="1">
      <c r="A48" s="76"/>
      <c r="B48" s="668" t="s">
        <v>134</v>
      </c>
      <c r="C48" s="669"/>
      <c r="D48" s="670"/>
      <c r="E48" s="76"/>
      <c r="F48" s="107" t="s">
        <v>302</v>
      </c>
      <c r="H48" s="60"/>
      <c r="I48" s="76"/>
      <c r="J48" s="76"/>
      <c r="K48" s="76"/>
      <c r="L48" s="76"/>
      <c r="M48" s="76"/>
      <c r="N48" s="76"/>
      <c r="O48" s="76"/>
      <c r="P48" s="76"/>
      <c r="Q48" s="76"/>
      <c r="R48" s="76"/>
      <c r="S48" s="76"/>
      <c r="T48" s="76"/>
      <c r="U48" s="76"/>
      <c r="V48" s="75" t="s">
        <v>876</v>
      </c>
      <c r="W48" s="76"/>
      <c r="X48" s="1333"/>
      <c r="Y48" s="1333"/>
      <c r="Z48" s="76" t="s">
        <v>578</v>
      </c>
      <c r="AA48" s="1333"/>
      <c r="AB48" s="1333"/>
      <c r="AC48" s="60" t="s">
        <v>579</v>
      </c>
      <c r="AD48" s="76"/>
    </row>
    <row r="49" spans="1:31" s="75" customFormat="1">
      <c r="A49" s="220"/>
      <c r="B49" s="1455"/>
      <c r="C49" s="1456"/>
      <c r="D49" s="1457"/>
      <c r="E49" s="60"/>
      <c r="F49" s="60"/>
      <c r="G49" s="220" t="s">
        <v>485</v>
      </c>
      <c r="H49" s="60"/>
      <c r="I49" s="60"/>
      <c r="J49" s="60"/>
      <c r="K49" s="60"/>
      <c r="L49" s="60"/>
      <c r="M49" s="60"/>
      <c r="N49" s="60"/>
      <c r="O49" s="60"/>
      <c r="P49" s="60"/>
      <c r="Q49" s="60"/>
      <c r="R49" s="60"/>
      <c r="S49" s="60"/>
      <c r="T49" s="60"/>
      <c r="U49" s="539"/>
      <c r="V49" s="539"/>
      <c r="W49" s="60"/>
      <c r="X49" s="60"/>
      <c r="Y49" s="60"/>
      <c r="Z49" s="60"/>
      <c r="AA49" s="60"/>
      <c r="AB49" s="60"/>
      <c r="AC49" s="60"/>
      <c r="AD49" s="76"/>
    </row>
    <row r="50" spans="1:31" s="75" customFormat="1" ht="16.5" customHeight="1">
      <c r="A50" s="109"/>
      <c r="B50" s="1458"/>
      <c r="C50" s="1459"/>
      <c r="D50" s="1460"/>
      <c r="AC50" s="60"/>
      <c r="AD50" s="76"/>
    </row>
    <row r="51" spans="1:31" s="218" customFormat="1" ht="26.25" customHeight="1">
      <c r="A51" s="60"/>
      <c r="B51" s="1461"/>
      <c r="C51" s="1462"/>
      <c r="D51" s="1463"/>
      <c r="E51" s="1117" t="s">
        <v>580</v>
      </c>
      <c r="F51" s="1464"/>
      <c r="G51" s="1464"/>
      <c r="H51" s="1464"/>
      <c r="I51" s="1464"/>
      <c r="J51" s="1465" t="s">
        <v>583</v>
      </c>
      <c r="K51" s="1542"/>
      <c r="L51" s="1542"/>
      <c r="M51" s="1116" t="s">
        <v>133</v>
      </c>
      <c r="N51" s="1116"/>
      <c r="O51" s="1116"/>
      <c r="P51" s="1116"/>
      <c r="Q51" s="1116"/>
      <c r="R51" s="1115" t="s">
        <v>169</v>
      </c>
      <c r="S51" s="1115"/>
      <c r="T51" s="1115"/>
      <c r="U51" s="1115"/>
      <c r="V51" s="1115"/>
      <c r="W51" s="1115"/>
      <c r="X51" s="1115"/>
      <c r="Y51" s="1115"/>
      <c r="Z51" s="1115"/>
      <c r="AA51" s="1115"/>
      <c r="AB51" s="60" t="s">
        <v>132</v>
      </c>
      <c r="AC51" s="60"/>
      <c r="AD51" s="76"/>
      <c r="AE51" s="532"/>
    </row>
    <row r="52" spans="1:31" s="218" customFormat="1">
      <c r="A52" s="75"/>
      <c r="B52" s="60"/>
      <c r="C52" s="60"/>
      <c r="D52" s="60"/>
      <c r="E52" s="60"/>
      <c r="F52" s="75"/>
      <c r="G52" s="75"/>
      <c r="H52" s="75"/>
      <c r="I52" s="75"/>
      <c r="J52" s="75"/>
      <c r="K52" s="60"/>
      <c r="L52" s="60"/>
      <c r="M52" s="60"/>
      <c r="N52" s="60"/>
      <c r="O52" s="60"/>
      <c r="P52" s="60"/>
      <c r="Q52" s="60"/>
      <c r="R52" s="60"/>
      <c r="S52" s="60"/>
      <c r="T52" s="60"/>
      <c r="U52" s="60"/>
      <c r="V52" s="60"/>
      <c r="W52" s="60"/>
      <c r="X52" s="60"/>
      <c r="Y52" s="60"/>
      <c r="Z52" s="60"/>
      <c r="AA52" s="60"/>
      <c r="AB52" s="60"/>
      <c r="AC52" s="60"/>
      <c r="AD52" s="76"/>
    </row>
    <row r="53" spans="1:31" s="218" customFormat="1">
      <c r="A53" s="60"/>
      <c r="B53" s="75"/>
      <c r="C53" s="75"/>
      <c r="D53" s="75"/>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76"/>
    </row>
    <row r="54" spans="1:31" s="218" customFormat="1">
      <c r="A54" s="60"/>
      <c r="B54" s="75"/>
      <c r="C54" s="75"/>
      <c r="D54" s="75"/>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76"/>
    </row>
    <row r="55" spans="1:31" s="218" customFormat="1">
      <c r="A55" s="60"/>
      <c r="B55" s="75"/>
      <c r="C55" s="75"/>
      <c r="D55" s="75"/>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76"/>
    </row>
    <row r="56" spans="1:31" s="218" customFormat="1">
      <c r="A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row>
    <row r="57" spans="1:31" s="218" customForma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row>
    <row r="58" spans="1:31" s="218" customForma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row>
    <row r="59" spans="1:31" s="218" customForma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row>
    <row r="62" spans="1:31" s="39"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1" s="39"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1" s="47"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39"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39"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39"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39"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39"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5"/>
    </row>
    <row r="70" spans="1:30" s="39"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39"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39"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39"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9"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9"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9"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9"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9"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9"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9"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9"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9"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9"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9"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9"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9"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9"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9"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9"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9"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9"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9"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9"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9"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c r="AD104" s="3"/>
    </row>
    <row r="105" spans="1:30">
      <c r="AD105" s="3"/>
    </row>
    <row r="106" spans="1:30">
      <c r="AD106" s="3"/>
    </row>
    <row r="107" spans="1:30">
      <c r="AD107" s="3"/>
    </row>
    <row r="108" spans="1:30">
      <c r="AD108" s="3"/>
    </row>
  </sheetData>
  <sheetProtection password="DA3F" sheet="1" scenarios="1" formatCells="0" formatColumns="0" formatRows="0" selectLockedCells="1"/>
  <mergeCells count="132">
    <mergeCell ref="N6:T7"/>
    <mergeCell ref="M16:S17"/>
    <mergeCell ref="T17:U17"/>
    <mergeCell ref="V17:AC17"/>
    <mergeCell ref="AD28:AD29"/>
    <mergeCell ref="AD26:AD27"/>
    <mergeCell ref="AD24:AD25"/>
    <mergeCell ref="AD22:AD23"/>
    <mergeCell ref="AD20:AD21"/>
    <mergeCell ref="AD18:AD19"/>
    <mergeCell ref="L6:M7"/>
    <mergeCell ref="K18:L19"/>
    <mergeCell ref="M18:S19"/>
    <mergeCell ref="T19:U19"/>
    <mergeCell ref="V19:AC19"/>
    <mergeCell ref="L8:M8"/>
    <mergeCell ref="N8:T8"/>
    <mergeCell ref="U8:V8"/>
    <mergeCell ref="W8:AD8"/>
    <mergeCell ref="K14:L15"/>
    <mergeCell ref="M14:S15"/>
    <mergeCell ref="T15:U15"/>
    <mergeCell ref="V15:AC15"/>
    <mergeCell ref="K16:L17"/>
    <mergeCell ref="B1:Z1"/>
    <mergeCell ref="V3:W3"/>
    <mergeCell ref="X3:AA3"/>
    <mergeCell ref="A18:E19"/>
    <mergeCell ref="G18:J18"/>
    <mergeCell ref="G19:I19"/>
    <mergeCell ref="F18:F19"/>
    <mergeCell ref="A16:E17"/>
    <mergeCell ref="G16:J16"/>
    <mergeCell ref="G17:I17"/>
    <mergeCell ref="F16:F17"/>
    <mergeCell ref="A6:A8"/>
    <mergeCell ref="B6:F8"/>
    <mergeCell ref="G6:G8"/>
    <mergeCell ref="U4:AD4"/>
    <mergeCell ref="AB3:AD3"/>
    <mergeCell ref="A12:E13"/>
    <mergeCell ref="AD12:AD13"/>
    <mergeCell ref="G12:J12"/>
    <mergeCell ref="A4:A5"/>
    <mergeCell ref="B4:F5"/>
    <mergeCell ref="G4:G5"/>
    <mergeCell ref="U5:AD5"/>
    <mergeCell ref="U6:V7"/>
    <mergeCell ref="B48:D48"/>
    <mergeCell ref="B49:D51"/>
    <mergeCell ref="M51:Q51"/>
    <mergeCell ref="R51:AA51"/>
    <mergeCell ref="A28:E29"/>
    <mergeCell ref="G28:J28"/>
    <mergeCell ref="G29:I29"/>
    <mergeCell ref="AA30:AC30"/>
    <mergeCell ref="P30:Z30"/>
    <mergeCell ref="E51:I51"/>
    <mergeCell ref="J51:L51"/>
    <mergeCell ref="AA48:AB48"/>
    <mergeCell ref="X48:Y48"/>
    <mergeCell ref="T28:U28"/>
    <mergeCell ref="V28:AC28"/>
    <mergeCell ref="F28:F29"/>
    <mergeCell ref="H4:K4"/>
    <mergeCell ref="L4:T5"/>
    <mergeCell ref="H5:K5"/>
    <mergeCell ref="F12:F13"/>
    <mergeCell ref="A22:E23"/>
    <mergeCell ref="G22:J22"/>
    <mergeCell ref="G23:I23"/>
    <mergeCell ref="F22:F23"/>
    <mergeCell ref="A20:E21"/>
    <mergeCell ref="G20:J20"/>
    <mergeCell ref="G21:I21"/>
    <mergeCell ref="A14:E15"/>
    <mergeCell ref="G14:J14"/>
    <mergeCell ref="G15:I15"/>
    <mergeCell ref="H6:K7"/>
    <mergeCell ref="T14:U14"/>
    <mergeCell ref="T16:U16"/>
    <mergeCell ref="G13:J13"/>
    <mergeCell ref="H8:J8"/>
    <mergeCell ref="T12:AC12"/>
    <mergeCell ref="W6:AD7"/>
    <mergeCell ref="T13:AC13"/>
    <mergeCell ref="AD14:AD15"/>
    <mergeCell ref="V16:AC16"/>
    <mergeCell ref="G27:I27"/>
    <mergeCell ref="A24:E25"/>
    <mergeCell ref="F20:F21"/>
    <mergeCell ref="T18:U18"/>
    <mergeCell ref="V18:AC18"/>
    <mergeCell ref="T20:U20"/>
    <mergeCell ref="V20:AC20"/>
    <mergeCell ref="T26:U26"/>
    <mergeCell ref="V26:AC26"/>
    <mergeCell ref="F26:F27"/>
    <mergeCell ref="A26:E27"/>
    <mergeCell ref="AD16:AD17"/>
    <mergeCell ref="F24:F25"/>
    <mergeCell ref="F14:F15"/>
    <mergeCell ref="T22:U22"/>
    <mergeCell ref="V22:AC22"/>
    <mergeCell ref="T24:U24"/>
    <mergeCell ref="V24:AC24"/>
    <mergeCell ref="G24:J24"/>
    <mergeCell ref="G25:I25"/>
    <mergeCell ref="A11:V11"/>
    <mergeCell ref="K12:S13"/>
    <mergeCell ref="K26:L27"/>
    <mergeCell ref="M26:S27"/>
    <mergeCell ref="T27:U27"/>
    <mergeCell ref="V27:AC27"/>
    <mergeCell ref="K28:L29"/>
    <mergeCell ref="M28:S29"/>
    <mergeCell ref="T29:U29"/>
    <mergeCell ref="V29:AC29"/>
    <mergeCell ref="K20:L21"/>
    <mergeCell ref="M20:S21"/>
    <mergeCell ref="T21:U21"/>
    <mergeCell ref="V21:AC21"/>
    <mergeCell ref="K22:L23"/>
    <mergeCell ref="M22:S23"/>
    <mergeCell ref="T23:U23"/>
    <mergeCell ref="V23:AC23"/>
    <mergeCell ref="K24:L25"/>
    <mergeCell ref="M24:S25"/>
    <mergeCell ref="T25:U25"/>
    <mergeCell ref="V25:AC25"/>
    <mergeCell ref="V14:AC14"/>
    <mergeCell ref="G26:J26"/>
  </mergeCells>
  <phoneticPr fontId="3"/>
  <dataValidations count="2">
    <dataValidation type="list" allowBlank="1" showInputMessage="1" showErrorMessage="1" sqref="G6:G8 F14:F29">
      <formula1>"　,男,女"</formula1>
    </dataValidation>
    <dataValidation type="list" allowBlank="1" showInputMessage="1" showErrorMessage="1" sqref="AD14:AD29">
      <formula1>$AH$11:$AH$13</formula1>
    </dataValidation>
  </dataValidations>
  <pageMargins left="0.39" right="0.39370078740157483" top="0.55000000000000004" bottom="0.39370078740157483" header="0.31496062992125984" footer="0.31496062992125984"/>
  <pageSetup paperSize="9" scale="87"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8"/>
  <sheetViews>
    <sheetView showGridLines="0" view="pageBreakPreview" zoomScaleNormal="80" zoomScaleSheetLayoutView="100" workbookViewId="0">
      <selection activeCell="H12" sqref="H12:K12"/>
    </sheetView>
  </sheetViews>
  <sheetFormatPr defaultRowHeight="13.5"/>
  <cols>
    <col min="1" max="1" width="2.375" style="5" customWidth="1"/>
    <col min="2" max="2" width="3.375" style="5" customWidth="1"/>
    <col min="3" max="3" width="5.625" style="5" customWidth="1"/>
    <col min="4" max="7" width="3.125" style="5" customWidth="1"/>
    <col min="8" max="11" width="2.5" style="5" customWidth="1"/>
    <col min="12" max="13" width="3" style="5" customWidth="1"/>
    <col min="14" max="14" width="5.375" style="5" customWidth="1"/>
    <col min="15" max="15" width="3.25" style="5" customWidth="1"/>
    <col min="16" max="16" width="5.625" style="5" customWidth="1"/>
    <col min="17" max="19" width="4" style="5" customWidth="1"/>
    <col min="20" max="22" width="3.125" style="5" customWidth="1"/>
    <col min="23" max="23" width="4.125" style="5" customWidth="1"/>
    <col min="24" max="24" width="4.5" style="5" customWidth="1"/>
    <col min="25" max="32" width="3.125" style="5" customWidth="1"/>
    <col min="33" max="33" width="9.5" style="2" customWidth="1"/>
    <col min="34" max="34" width="3.5" style="2" customWidth="1"/>
    <col min="35" max="35" width="9.375" style="2" bestFit="1" customWidth="1"/>
    <col min="36" max="36" width="3.5" style="2" customWidth="1"/>
    <col min="37" max="16384" width="9" style="2"/>
  </cols>
  <sheetData>
    <row r="1" spans="1:36" customFormat="1" ht="14.25">
      <c r="A1" s="1412" t="s">
        <v>877</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1412"/>
      <c r="AC1" s="2"/>
      <c r="AD1" s="2"/>
      <c r="AE1" s="2"/>
      <c r="AF1" s="2"/>
    </row>
    <row r="2" spans="1:36" s="11" customFormat="1" ht="20.25" customHeight="1">
      <c r="A2" s="2"/>
      <c r="B2" s="55"/>
      <c r="C2" s="55"/>
      <c r="D2" s="55"/>
      <c r="E2" s="55"/>
      <c r="F2" s="55"/>
      <c r="G2" s="55"/>
      <c r="H2" s="55"/>
      <c r="I2" s="55"/>
      <c r="J2" s="55"/>
      <c r="K2" s="55"/>
      <c r="L2" s="55"/>
      <c r="M2" s="55"/>
      <c r="N2" s="55"/>
      <c r="O2" s="55"/>
      <c r="P2" s="55"/>
      <c r="Q2" s="55"/>
      <c r="R2" s="55"/>
      <c r="S2" s="55"/>
      <c r="T2" s="55"/>
      <c r="U2" s="55"/>
      <c r="V2" s="55"/>
      <c r="W2" s="55"/>
      <c r="X2" s="55"/>
      <c r="Y2" s="405"/>
      <c r="Z2" s="2098" t="s">
        <v>752</v>
      </c>
      <c r="AA2" s="2098"/>
      <c r="AB2" s="1049" t="s">
        <v>797</v>
      </c>
      <c r="AC2" s="1050"/>
      <c r="AD2" s="1051"/>
      <c r="AE2" s="1049" t="s">
        <v>796</v>
      </c>
      <c r="AF2" s="1051"/>
    </row>
    <row r="3" spans="1:36" s="76" customFormat="1" ht="12"/>
    <row r="4" spans="1:36" s="75" customFormat="1" ht="18" customHeight="1">
      <c r="A4" s="1074"/>
      <c r="B4" s="1086" t="s">
        <v>392</v>
      </c>
      <c r="C4" s="1834" t="s">
        <v>713</v>
      </c>
      <c r="D4" s="1835"/>
      <c r="E4" s="1835"/>
      <c r="F4" s="1835"/>
      <c r="G4" s="1836"/>
      <c r="H4" s="913" t="s">
        <v>188</v>
      </c>
      <c r="I4" s="914"/>
      <c r="J4" s="914"/>
      <c r="K4" s="900"/>
      <c r="L4" s="913" t="s">
        <v>778</v>
      </c>
      <c r="M4" s="914"/>
      <c r="N4" s="914"/>
      <c r="O4" s="914"/>
      <c r="P4" s="914"/>
      <c r="Q4" s="914"/>
      <c r="R4" s="914"/>
      <c r="S4" s="914"/>
      <c r="T4" s="914"/>
      <c r="U4" s="914"/>
      <c r="V4" s="900"/>
      <c r="W4" s="1067" t="s">
        <v>779</v>
      </c>
      <c r="X4" s="1068"/>
      <c r="Y4" s="1068"/>
      <c r="Z4" s="1068"/>
      <c r="AA4" s="1068"/>
      <c r="AB4" s="1068"/>
      <c r="AC4" s="1068"/>
      <c r="AD4" s="1068"/>
      <c r="AE4" s="1068"/>
      <c r="AF4" s="1069"/>
      <c r="AG4" s="76"/>
      <c r="AH4" s="76"/>
      <c r="AI4" s="76" t="s">
        <v>221</v>
      </c>
      <c r="AJ4" s="76"/>
    </row>
    <row r="5" spans="1:36" s="75" customFormat="1" ht="21.75" customHeight="1" thickBot="1">
      <c r="A5" s="1734"/>
      <c r="B5" s="1193"/>
      <c r="C5" s="1607" t="s">
        <v>155</v>
      </c>
      <c r="D5" s="2012"/>
      <c r="E5" s="2012"/>
      <c r="F5" s="2012"/>
      <c r="G5" s="1608"/>
      <c r="H5" s="1891" t="s">
        <v>216</v>
      </c>
      <c r="I5" s="1892"/>
      <c r="J5" s="1892"/>
      <c r="K5" s="1893"/>
      <c r="L5" s="939"/>
      <c r="M5" s="940"/>
      <c r="N5" s="940"/>
      <c r="O5" s="940"/>
      <c r="P5" s="940"/>
      <c r="Q5" s="940"/>
      <c r="R5" s="940"/>
      <c r="S5" s="940"/>
      <c r="T5" s="940"/>
      <c r="U5" s="940"/>
      <c r="V5" s="941"/>
      <c r="W5" s="939" t="s">
        <v>275</v>
      </c>
      <c r="X5" s="940"/>
      <c r="Y5" s="940"/>
      <c r="Z5" s="940"/>
      <c r="AA5" s="940"/>
      <c r="AB5" s="940"/>
      <c r="AC5" s="940"/>
      <c r="AD5" s="940"/>
      <c r="AE5" s="940"/>
      <c r="AF5" s="941"/>
      <c r="AG5" s="76"/>
      <c r="AH5" s="76"/>
      <c r="AI5" s="117">
        <v>43556</v>
      </c>
      <c r="AJ5" s="76"/>
    </row>
    <row r="6" spans="1:36" s="74" customFormat="1" ht="21.75" customHeight="1" thickTop="1">
      <c r="A6" s="1736" t="s">
        <v>208</v>
      </c>
      <c r="B6" s="1439"/>
      <c r="C6" s="2078"/>
      <c r="D6" s="2079"/>
      <c r="E6" s="2079"/>
      <c r="F6" s="2079"/>
      <c r="G6" s="2080"/>
      <c r="H6" s="2023"/>
      <c r="I6" s="2024"/>
      <c r="J6" s="2024"/>
      <c r="K6" s="2025"/>
      <c r="L6" s="969" t="s">
        <v>172</v>
      </c>
      <c r="M6" s="970"/>
      <c r="N6" s="1369"/>
      <c r="O6" s="1369"/>
      <c r="P6" s="1369"/>
      <c r="Q6" s="1369"/>
      <c r="R6" s="1369"/>
      <c r="S6" s="1369"/>
      <c r="T6" s="1369"/>
      <c r="U6" s="1369"/>
      <c r="V6" s="1370"/>
      <c r="W6" s="1368" t="s">
        <v>141</v>
      </c>
      <c r="X6" s="1470"/>
      <c r="Y6" s="1369"/>
      <c r="Z6" s="1369"/>
      <c r="AA6" s="1369"/>
      <c r="AB6" s="1369"/>
      <c r="AC6" s="1369"/>
      <c r="AD6" s="1369"/>
      <c r="AE6" s="1369"/>
      <c r="AF6" s="1370"/>
      <c r="AG6" s="85"/>
      <c r="AH6" s="85"/>
      <c r="AI6" s="85"/>
      <c r="AJ6" s="85"/>
    </row>
    <row r="7" spans="1:36" s="68" customFormat="1" ht="18" customHeight="1">
      <c r="A7" s="1737"/>
      <c r="B7" s="1440"/>
      <c r="C7" s="2099"/>
      <c r="D7" s="2100"/>
      <c r="E7" s="2100"/>
      <c r="F7" s="2100"/>
      <c r="G7" s="2101"/>
      <c r="H7" s="2016"/>
      <c r="I7" s="2017"/>
      <c r="J7" s="2017"/>
      <c r="K7" s="2018"/>
      <c r="L7" s="1686"/>
      <c r="M7" s="1687"/>
      <c r="N7" s="1531"/>
      <c r="O7" s="1531"/>
      <c r="P7" s="1531"/>
      <c r="Q7" s="1531"/>
      <c r="R7" s="1531"/>
      <c r="S7" s="1531"/>
      <c r="T7" s="1531"/>
      <c r="U7" s="1531"/>
      <c r="V7" s="1532"/>
      <c r="W7" s="1471"/>
      <c r="X7" s="1472"/>
      <c r="Y7" s="1473"/>
      <c r="Z7" s="1473"/>
      <c r="AA7" s="1473"/>
      <c r="AB7" s="1473"/>
      <c r="AC7" s="1473"/>
      <c r="AD7" s="1473"/>
      <c r="AE7" s="1473"/>
      <c r="AF7" s="1474"/>
      <c r="AG7" s="60"/>
      <c r="AH7" s="60"/>
      <c r="AI7" s="60"/>
      <c r="AJ7" s="60"/>
    </row>
    <row r="8" spans="1:36" s="75" customFormat="1" ht="19.5" customHeight="1">
      <c r="A8" s="1738"/>
      <c r="B8" s="1106"/>
      <c r="C8" s="1615"/>
      <c r="D8" s="1616"/>
      <c r="E8" s="1616"/>
      <c r="F8" s="1616"/>
      <c r="G8" s="1617"/>
      <c r="H8" s="1889" t="str">
        <f>IF(H6="","",DATEDIF(H6,$AI$5,"Y"))</f>
        <v/>
      </c>
      <c r="I8" s="1890"/>
      <c r="J8" s="1890"/>
      <c r="K8" s="380" t="s">
        <v>3</v>
      </c>
      <c r="L8" s="2074" t="s">
        <v>249</v>
      </c>
      <c r="M8" s="2075"/>
      <c r="N8" s="1451"/>
      <c r="O8" s="1451"/>
      <c r="P8" s="1451"/>
      <c r="Q8" s="1451"/>
      <c r="R8" s="1451"/>
      <c r="S8" s="1451"/>
      <c r="T8" s="1451"/>
      <c r="U8" s="1451"/>
      <c r="V8" s="1452"/>
      <c r="W8" s="1346" t="s">
        <v>878</v>
      </c>
      <c r="X8" s="1347"/>
      <c r="Y8" s="1045"/>
      <c r="Z8" s="1045"/>
      <c r="AA8" s="1045"/>
      <c r="AB8" s="1045"/>
      <c r="AC8" s="1045"/>
      <c r="AD8" s="1045"/>
      <c r="AE8" s="1045"/>
      <c r="AF8" s="1046"/>
      <c r="AG8" s="76"/>
      <c r="AH8" s="76"/>
      <c r="AI8" s="76"/>
      <c r="AJ8" s="76"/>
    </row>
    <row r="9" spans="1:36" s="76" customFormat="1" ht="18.75" customHeight="1">
      <c r="A9" s="120"/>
      <c r="B9" s="120"/>
      <c r="C9" s="349"/>
      <c r="D9" s="349"/>
      <c r="E9" s="349"/>
      <c r="F9" s="75"/>
      <c r="G9" s="349"/>
      <c r="H9" s="120"/>
      <c r="I9" s="120"/>
      <c r="J9" s="120"/>
      <c r="K9" s="120"/>
      <c r="L9" s="120"/>
      <c r="M9" s="120"/>
      <c r="N9" s="120"/>
      <c r="O9" s="120"/>
      <c r="P9" s="120"/>
      <c r="Q9" s="120"/>
      <c r="R9" s="120"/>
      <c r="S9" s="120"/>
      <c r="T9" s="120"/>
      <c r="U9" s="120"/>
      <c r="V9" s="120"/>
      <c r="W9" s="120"/>
      <c r="X9" s="120"/>
      <c r="Y9" s="120"/>
      <c r="Z9" s="120"/>
      <c r="AA9" s="120"/>
      <c r="AB9" s="120"/>
      <c r="AC9" s="120"/>
      <c r="AD9" s="120"/>
      <c r="AE9" s="120"/>
    </row>
    <row r="10" spans="1:36" s="76" customFormat="1" ht="15" customHeight="1">
      <c r="A10" s="1260" t="s">
        <v>259</v>
      </c>
      <c r="B10" s="1074" t="s">
        <v>392</v>
      </c>
      <c r="C10" s="1834" t="s">
        <v>713</v>
      </c>
      <c r="D10" s="1835"/>
      <c r="E10" s="1835"/>
      <c r="F10" s="1835"/>
      <c r="G10" s="1836"/>
      <c r="H10" s="913" t="s">
        <v>188</v>
      </c>
      <c r="I10" s="914"/>
      <c r="J10" s="914"/>
      <c r="K10" s="900"/>
      <c r="L10" s="913" t="s">
        <v>393</v>
      </c>
      <c r="M10" s="914"/>
      <c r="N10" s="914"/>
      <c r="O10" s="900"/>
      <c r="P10" s="1438" t="s">
        <v>862</v>
      </c>
      <c r="Q10" s="706"/>
      <c r="R10" s="706"/>
      <c r="S10" s="706"/>
      <c r="T10" s="706"/>
      <c r="U10" s="706"/>
      <c r="V10" s="706"/>
      <c r="W10" s="707"/>
      <c r="X10" s="1067" t="s">
        <v>779</v>
      </c>
      <c r="Y10" s="1068"/>
      <c r="Z10" s="1068"/>
      <c r="AA10" s="1068"/>
      <c r="AB10" s="1068"/>
      <c r="AC10" s="1068"/>
      <c r="AD10" s="1068"/>
      <c r="AE10" s="1068"/>
      <c r="AF10" s="1069"/>
    </row>
    <row r="11" spans="1:36" s="76" customFormat="1" ht="15" customHeight="1" thickBot="1">
      <c r="A11" s="1261"/>
      <c r="B11" s="1734"/>
      <c r="C11" s="1607" t="s">
        <v>155</v>
      </c>
      <c r="D11" s="2012"/>
      <c r="E11" s="2012"/>
      <c r="F11" s="2012"/>
      <c r="G11" s="1608"/>
      <c r="H11" s="1891" t="s">
        <v>216</v>
      </c>
      <c r="I11" s="1892"/>
      <c r="J11" s="1892"/>
      <c r="K11" s="1893"/>
      <c r="L11" s="939"/>
      <c r="M11" s="940"/>
      <c r="N11" s="940"/>
      <c r="O11" s="941"/>
      <c r="P11" s="1728"/>
      <c r="Q11" s="1729"/>
      <c r="R11" s="1729"/>
      <c r="S11" s="1729"/>
      <c r="T11" s="1729"/>
      <c r="U11" s="1729"/>
      <c r="V11" s="1729"/>
      <c r="W11" s="1735"/>
      <c r="X11" s="939" t="s">
        <v>275</v>
      </c>
      <c r="Y11" s="940"/>
      <c r="Z11" s="940"/>
      <c r="AA11" s="940"/>
      <c r="AB11" s="940"/>
      <c r="AC11" s="940"/>
      <c r="AD11" s="940"/>
      <c r="AE11" s="940"/>
      <c r="AF11" s="941"/>
      <c r="AI11" s="76" t="s">
        <v>216</v>
      </c>
    </row>
    <row r="12" spans="1:36" s="76" customFormat="1" ht="29.25" customHeight="1" thickTop="1">
      <c r="A12" s="1264" t="s">
        <v>250</v>
      </c>
      <c r="B12" s="2087"/>
      <c r="C12" s="2078"/>
      <c r="D12" s="2079"/>
      <c r="E12" s="2079"/>
      <c r="F12" s="2079"/>
      <c r="G12" s="2080"/>
      <c r="H12" s="2088"/>
      <c r="I12" s="2089"/>
      <c r="J12" s="2089"/>
      <c r="K12" s="2090"/>
      <c r="L12" s="76" t="s">
        <v>394</v>
      </c>
      <c r="N12" s="347"/>
      <c r="O12" s="76" t="s">
        <v>395</v>
      </c>
      <c r="P12" s="969" t="s">
        <v>172</v>
      </c>
      <c r="Q12" s="1369"/>
      <c r="R12" s="1369"/>
      <c r="S12" s="1369"/>
      <c r="T12" s="1369"/>
      <c r="U12" s="1369"/>
      <c r="V12" s="1369"/>
      <c r="W12" s="1370"/>
      <c r="X12" s="425" t="s">
        <v>141</v>
      </c>
      <c r="Y12" s="2076"/>
      <c r="Z12" s="2076"/>
      <c r="AA12" s="2076"/>
      <c r="AB12" s="2076"/>
      <c r="AC12" s="2076"/>
      <c r="AD12" s="2076"/>
      <c r="AE12" s="2076"/>
      <c r="AF12" s="2077"/>
    </row>
    <row r="13" spans="1:36" s="76" customFormat="1" ht="29.25" customHeight="1">
      <c r="A13" s="1263"/>
      <c r="B13" s="1081"/>
      <c r="C13" s="2084"/>
      <c r="D13" s="2085"/>
      <c r="E13" s="2085"/>
      <c r="F13" s="2085"/>
      <c r="G13" s="2086"/>
      <c r="H13" s="2092" t="str">
        <f>IF(AI13&lt;25,"年齢×",AI13)</f>
        <v/>
      </c>
      <c r="I13" s="2093"/>
      <c r="J13" s="2093"/>
      <c r="K13" s="523" t="s">
        <v>3</v>
      </c>
      <c r="L13" s="168" t="s">
        <v>166</v>
      </c>
      <c r="M13" s="129"/>
      <c r="N13" s="393"/>
      <c r="O13" s="456" t="s">
        <v>396</v>
      </c>
      <c r="P13" s="965"/>
      <c r="Q13" s="1041"/>
      <c r="R13" s="1041"/>
      <c r="S13" s="1041"/>
      <c r="T13" s="1041"/>
      <c r="U13" s="1041"/>
      <c r="V13" s="1041"/>
      <c r="W13" s="1042"/>
      <c r="X13" s="561" t="s">
        <v>872</v>
      </c>
      <c r="Y13" s="1818"/>
      <c r="Z13" s="1818"/>
      <c r="AA13" s="1818"/>
      <c r="AB13" s="1818"/>
      <c r="AC13" s="1818"/>
      <c r="AD13" s="1818"/>
      <c r="AE13" s="1818"/>
      <c r="AF13" s="1819"/>
      <c r="AI13" s="76" t="str">
        <f>IF(H12="","",DATEDIF(H12,$AI$5,"Y"))</f>
        <v/>
      </c>
    </row>
    <row r="14" spans="1:36" s="76" customFormat="1" ht="29.25" customHeight="1">
      <c r="A14" s="1262" t="s">
        <v>251</v>
      </c>
      <c r="B14" s="1078"/>
      <c r="C14" s="2081"/>
      <c r="D14" s="2082"/>
      <c r="E14" s="2082"/>
      <c r="F14" s="2082"/>
      <c r="G14" s="2083"/>
      <c r="H14" s="2091"/>
      <c r="I14" s="1280"/>
      <c r="J14" s="1280"/>
      <c r="K14" s="1281"/>
      <c r="L14" s="457" t="s">
        <v>394</v>
      </c>
      <c r="M14" s="457"/>
      <c r="N14" s="348"/>
      <c r="O14" s="458" t="s">
        <v>395</v>
      </c>
      <c r="P14" s="1686" t="s">
        <v>172</v>
      </c>
      <c r="Q14" s="1531"/>
      <c r="R14" s="1531"/>
      <c r="S14" s="1531"/>
      <c r="T14" s="1531"/>
      <c r="U14" s="1531"/>
      <c r="V14" s="1531"/>
      <c r="W14" s="1532"/>
      <c r="X14" s="428" t="s">
        <v>141</v>
      </c>
      <c r="Y14" s="1826"/>
      <c r="Z14" s="1826"/>
      <c r="AA14" s="1826"/>
      <c r="AB14" s="1826"/>
      <c r="AC14" s="1826"/>
      <c r="AD14" s="1826"/>
      <c r="AE14" s="1826"/>
      <c r="AF14" s="1827"/>
    </row>
    <row r="15" spans="1:36" s="76" customFormat="1" ht="29.25" customHeight="1">
      <c r="A15" s="1263"/>
      <c r="B15" s="1081"/>
      <c r="C15" s="2084"/>
      <c r="D15" s="2085"/>
      <c r="E15" s="2085"/>
      <c r="F15" s="2085"/>
      <c r="G15" s="2086"/>
      <c r="H15" s="2092" t="str">
        <f>IF(AI15&lt;25,"年齢×",AI15)</f>
        <v/>
      </c>
      <c r="I15" s="2093"/>
      <c r="J15" s="2093"/>
      <c r="K15" s="523" t="s">
        <v>3</v>
      </c>
      <c r="L15" s="100" t="s">
        <v>166</v>
      </c>
      <c r="M15" s="459"/>
      <c r="N15" s="394"/>
      <c r="O15" s="460" t="s">
        <v>396</v>
      </c>
      <c r="P15" s="1686"/>
      <c r="Q15" s="1531"/>
      <c r="R15" s="1531"/>
      <c r="S15" s="1531"/>
      <c r="T15" s="1531"/>
      <c r="U15" s="1531"/>
      <c r="V15" s="1531"/>
      <c r="W15" s="1532"/>
      <c r="X15" s="562" t="s">
        <v>872</v>
      </c>
      <c r="Y15" s="2072"/>
      <c r="Z15" s="2072"/>
      <c r="AA15" s="2072"/>
      <c r="AB15" s="2072"/>
      <c r="AC15" s="2072"/>
      <c r="AD15" s="2072"/>
      <c r="AE15" s="2072"/>
      <c r="AF15" s="2073"/>
      <c r="AI15" s="76" t="str">
        <f>IF(H14="","",DATEDIF(H14,$AI$5,"Y"))</f>
        <v/>
      </c>
    </row>
    <row r="16" spans="1:36" s="76" customFormat="1" ht="29.25" customHeight="1">
      <c r="A16" s="1262" t="s">
        <v>44</v>
      </c>
      <c r="B16" s="1078"/>
      <c r="C16" s="2081"/>
      <c r="D16" s="2082"/>
      <c r="E16" s="2082"/>
      <c r="F16" s="2082"/>
      <c r="G16" s="2083"/>
      <c r="H16" s="2091"/>
      <c r="I16" s="1280"/>
      <c r="J16" s="1280"/>
      <c r="K16" s="1281"/>
      <c r="L16" s="457" t="s">
        <v>394</v>
      </c>
      <c r="M16" s="457"/>
      <c r="N16" s="348"/>
      <c r="O16" s="458" t="s">
        <v>395</v>
      </c>
      <c r="P16" s="962" t="s">
        <v>172</v>
      </c>
      <c r="Q16" s="1039"/>
      <c r="R16" s="1039"/>
      <c r="S16" s="1039"/>
      <c r="T16" s="1039"/>
      <c r="U16" s="1039"/>
      <c r="V16" s="1039"/>
      <c r="W16" s="1040"/>
      <c r="X16" s="430" t="s">
        <v>141</v>
      </c>
      <c r="Y16" s="2070"/>
      <c r="Z16" s="2070"/>
      <c r="AA16" s="2070"/>
      <c r="AB16" s="2070"/>
      <c r="AC16" s="2070"/>
      <c r="AD16" s="2070"/>
      <c r="AE16" s="2070"/>
      <c r="AF16" s="2071"/>
    </row>
    <row r="17" spans="1:35" s="76" customFormat="1" ht="29.25" customHeight="1">
      <c r="A17" s="1263"/>
      <c r="B17" s="1081"/>
      <c r="C17" s="2084"/>
      <c r="D17" s="2085"/>
      <c r="E17" s="2085"/>
      <c r="F17" s="2085"/>
      <c r="G17" s="2086"/>
      <c r="H17" s="2092" t="str">
        <f>IF(AI17&lt;25,"年齢×",AI17)</f>
        <v/>
      </c>
      <c r="I17" s="2093"/>
      <c r="J17" s="2093"/>
      <c r="K17" s="523" t="s">
        <v>3</v>
      </c>
      <c r="L17" s="100" t="s">
        <v>166</v>
      </c>
      <c r="M17" s="459"/>
      <c r="N17" s="394"/>
      <c r="O17" s="460" t="s">
        <v>396</v>
      </c>
      <c r="P17" s="965"/>
      <c r="Q17" s="1041"/>
      <c r="R17" s="1041"/>
      <c r="S17" s="1041"/>
      <c r="T17" s="1041"/>
      <c r="U17" s="1041"/>
      <c r="V17" s="1041"/>
      <c r="W17" s="1042"/>
      <c r="X17" s="561" t="s">
        <v>872</v>
      </c>
      <c r="Y17" s="1818"/>
      <c r="Z17" s="1818"/>
      <c r="AA17" s="1818"/>
      <c r="AB17" s="1818"/>
      <c r="AC17" s="1818"/>
      <c r="AD17" s="1818"/>
      <c r="AE17" s="1818"/>
      <c r="AF17" s="1819"/>
      <c r="AI17" s="76" t="str">
        <f>IF(H16="","",DATEDIF(H16,$AI$5,"Y"))</f>
        <v/>
      </c>
    </row>
    <row r="18" spans="1:35" s="76" customFormat="1" ht="29.25" customHeight="1">
      <c r="A18" s="1262" t="s">
        <v>253</v>
      </c>
      <c r="B18" s="1078"/>
      <c r="C18" s="2081"/>
      <c r="D18" s="2082"/>
      <c r="E18" s="2082"/>
      <c r="F18" s="2082"/>
      <c r="G18" s="2083"/>
      <c r="H18" s="2091"/>
      <c r="I18" s="1280"/>
      <c r="J18" s="1280"/>
      <c r="K18" s="1281"/>
      <c r="L18" s="457" t="s">
        <v>394</v>
      </c>
      <c r="M18" s="457"/>
      <c r="N18" s="348"/>
      <c r="O18" s="458" t="s">
        <v>395</v>
      </c>
      <c r="P18" s="1686" t="s">
        <v>172</v>
      </c>
      <c r="Q18" s="1531"/>
      <c r="R18" s="1531"/>
      <c r="S18" s="1531"/>
      <c r="T18" s="1531"/>
      <c r="U18" s="1531"/>
      <c r="V18" s="1531"/>
      <c r="W18" s="1532"/>
      <c r="X18" s="428" t="s">
        <v>141</v>
      </c>
      <c r="Y18" s="1826"/>
      <c r="Z18" s="1826"/>
      <c r="AA18" s="1826"/>
      <c r="AB18" s="1826"/>
      <c r="AC18" s="1826"/>
      <c r="AD18" s="1826"/>
      <c r="AE18" s="1826"/>
      <c r="AF18" s="1827"/>
    </row>
    <row r="19" spans="1:35" s="76" customFormat="1" ht="29.25" customHeight="1">
      <c r="A19" s="1263"/>
      <c r="B19" s="1081"/>
      <c r="C19" s="2084"/>
      <c r="D19" s="2085"/>
      <c r="E19" s="2085"/>
      <c r="F19" s="2085"/>
      <c r="G19" s="2086"/>
      <c r="H19" s="2092" t="str">
        <f>IF(AI19&lt;25,"年齢×",AI19)</f>
        <v/>
      </c>
      <c r="I19" s="2093"/>
      <c r="J19" s="2093"/>
      <c r="K19" s="523" t="s">
        <v>3</v>
      </c>
      <c r="L19" s="100" t="s">
        <v>166</v>
      </c>
      <c r="M19" s="459"/>
      <c r="N19" s="394"/>
      <c r="O19" s="460" t="s">
        <v>396</v>
      </c>
      <c r="P19" s="1686"/>
      <c r="Q19" s="1531"/>
      <c r="R19" s="1531"/>
      <c r="S19" s="1531"/>
      <c r="T19" s="1531"/>
      <c r="U19" s="1531"/>
      <c r="V19" s="1531"/>
      <c r="W19" s="1532"/>
      <c r="X19" s="562" t="s">
        <v>872</v>
      </c>
      <c r="Y19" s="2072"/>
      <c r="Z19" s="2072"/>
      <c r="AA19" s="2072"/>
      <c r="AB19" s="2072"/>
      <c r="AC19" s="2072"/>
      <c r="AD19" s="2072"/>
      <c r="AE19" s="2072"/>
      <c r="AF19" s="2073"/>
      <c r="AI19" s="76" t="str">
        <f>IF(H18="","",DATEDIF(H18,$AI$5,"Y"))</f>
        <v/>
      </c>
    </row>
    <row r="20" spans="1:35" s="76" customFormat="1" ht="29.25" customHeight="1">
      <c r="A20" s="1262" t="s">
        <v>254</v>
      </c>
      <c r="B20" s="1078"/>
      <c r="C20" s="2081"/>
      <c r="D20" s="2082"/>
      <c r="E20" s="2082"/>
      <c r="F20" s="2082"/>
      <c r="G20" s="2083"/>
      <c r="H20" s="2091"/>
      <c r="I20" s="1280"/>
      <c r="J20" s="1280"/>
      <c r="K20" s="1281"/>
      <c r="L20" s="457" t="s">
        <v>394</v>
      </c>
      <c r="M20" s="457"/>
      <c r="N20" s="348"/>
      <c r="O20" s="458" t="s">
        <v>395</v>
      </c>
      <c r="P20" s="962" t="s">
        <v>172</v>
      </c>
      <c r="Q20" s="1039"/>
      <c r="R20" s="1039"/>
      <c r="S20" s="1039"/>
      <c r="T20" s="1039"/>
      <c r="U20" s="1039"/>
      <c r="V20" s="1039"/>
      <c r="W20" s="1040"/>
      <c r="X20" s="430" t="s">
        <v>141</v>
      </c>
      <c r="Y20" s="2070"/>
      <c r="Z20" s="2070"/>
      <c r="AA20" s="2070"/>
      <c r="AB20" s="2070"/>
      <c r="AC20" s="2070"/>
      <c r="AD20" s="2070"/>
      <c r="AE20" s="2070"/>
      <c r="AF20" s="2071"/>
      <c r="AH20" s="89"/>
    </row>
    <row r="21" spans="1:35" s="76" customFormat="1" ht="29.25" customHeight="1">
      <c r="A21" s="1263"/>
      <c r="B21" s="1081"/>
      <c r="C21" s="2084"/>
      <c r="D21" s="2085"/>
      <c r="E21" s="2085"/>
      <c r="F21" s="2085"/>
      <c r="G21" s="2086"/>
      <c r="H21" s="2092" t="str">
        <f>IF(AI21&lt;25,"年齢×",AI21)</f>
        <v/>
      </c>
      <c r="I21" s="2093"/>
      <c r="J21" s="2093"/>
      <c r="K21" s="523" t="s">
        <v>3</v>
      </c>
      <c r="L21" s="100" t="s">
        <v>166</v>
      </c>
      <c r="M21" s="459"/>
      <c r="N21" s="394"/>
      <c r="O21" s="460" t="s">
        <v>396</v>
      </c>
      <c r="P21" s="1686"/>
      <c r="Q21" s="1531"/>
      <c r="R21" s="1531"/>
      <c r="S21" s="1531"/>
      <c r="T21" s="1531"/>
      <c r="U21" s="1531"/>
      <c r="V21" s="1531"/>
      <c r="W21" s="1532"/>
      <c r="X21" s="562" t="s">
        <v>872</v>
      </c>
      <c r="Y21" s="2072"/>
      <c r="Z21" s="2072"/>
      <c r="AA21" s="2072"/>
      <c r="AB21" s="2072"/>
      <c r="AC21" s="2072"/>
      <c r="AD21" s="2072"/>
      <c r="AE21" s="2072"/>
      <c r="AF21" s="2073"/>
      <c r="AI21" s="76" t="str">
        <f>IF(H20="","",DATEDIF(H20,$AI$5,"Y"))</f>
        <v/>
      </c>
    </row>
    <row r="22" spans="1:35" s="76" customFormat="1" ht="29.25" customHeight="1">
      <c r="A22" s="1096" t="s">
        <v>255</v>
      </c>
      <c r="B22" s="1078"/>
      <c r="C22" s="2081"/>
      <c r="D22" s="2082"/>
      <c r="E22" s="2082"/>
      <c r="F22" s="2082"/>
      <c r="G22" s="2083"/>
      <c r="H22" s="2091"/>
      <c r="I22" s="1280"/>
      <c r="J22" s="1280"/>
      <c r="K22" s="1281"/>
      <c r="L22" s="457" t="s">
        <v>394</v>
      </c>
      <c r="M22" s="457"/>
      <c r="N22" s="348"/>
      <c r="O22" s="458" t="s">
        <v>395</v>
      </c>
      <c r="P22" s="962" t="s">
        <v>172</v>
      </c>
      <c r="Q22" s="1039"/>
      <c r="R22" s="1039"/>
      <c r="S22" s="1039"/>
      <c r="T22" s="1039"/>
      <c r="U22" s="1039"/>
      <c r="V22" s="1039"/>
      <c r="W22" s="1040"/>
      <c r="X22" s="430" t="s">
        <v>141</v>
      </c>
      <c r="Y22" s="2070"/>
      <c r="Z22" s="2070"/>
      <c r="AA22" s="2070"/>
      <c r="AB22" s="2070"/>
      <c r="AC22" s="2070"/>
      <c r="AD22" s="2070"/>
      <c r="AE22" s="2070"/>
      <c r="AF22" s="2071"/>
    </row>
    <row r="23" spans="1:35" s="76" customFormat="1" ht="29.25" customHeight="1">
      <c r="A23" s="1097"/>
      <c r="B23" s="1081"/>
      <c r="C23" s="2084"/>
      <c r="D23" s="2085"/>
      <c r="E23" s="2085"/>
      <c r="F23" s="2085"/>
      <c r="G23" s="2086"/>
      <c r="H23" s="2092" t="str">
        <f>IF(AI23&lt;25,"年齢×",AI23)</f>
        <v/>
      </c>
      <c r="I23" s="2093"/>
      <c r="J23" s="2093"/>
      <c r="K23" s="523" t="s">
        <v>3</v>
      </c>
      <c r="L23" s="100" t="s">
        <v>166</v>
      </c>
      <c r="M23" s="459"/>
      <c r="N23" s="394"/>
      <c r="O23" s="460" t="s">
        <v>396</v>
      </c>
      <c r="P23" s="965"/>
      <c r="Q23" s="1041"/>
      <c r="R23" s="1041"/>
      <c r="S23" s="1041"/>
      <c r="T23" s="1041"/>
      <c r="U23" s="1041"/>
      <c r="V23" s="1041"/>
      <c r="W23" s="1042"/>
      <c r="X23" s="561" t="s">
        <v>872</v>
      </c>
      <c r="Y23" s="1818"/>
      <c r="Z23" s="1818"/>
      <c r="AA23" s="1818"/>
      <c r="AB23" s="1818"/>
      <c r="AC23" s="1818"/>
      <c r="AD23" s="1818"/>
      <c r="AE23" s="1818"/>
      <c r="AF23" s="1819"/>
      <c r="AI23" s="76" t="str">
        <f>IF(H22="","",DATEDIF(H22,$AI$5,"Y"))</f>
        <v/>
      </c>
    </row>
    <row r="24" spans="1:35" s="76" customFormat="1" ht="29.25" customHeight="1">
      <c r="A24" s="1321" t="s">
        <v>48</v>
      </c>
      <c r="B24" s="1078"/>
      <c r="C24" s="2081"/>
      <c r="D24" s="2082"/>
      <c r="E24" s="2082"/>
      <c r="F24" s="2082"/>
      <c r="G24" s="2083"/>
      <c r="H24" s="2091"/>
      <c r="I24" s="1280"/>
      <c r="J24" s="1280"/>
      <c r="K24" s="1281"/>
      <c r="L24" s="457" t="s">
        <v>394</v>
      </c>
      <c r="M24" s="457"/>
      <c r="N24" s="348"/>
      <c r="O24" s="458" t="s">
        <v>395</v>
      </c>
      <c r="P24" s="962" t="s">
        <v>172</v>
      </c>
      <c r="Q24" s="1039"/>
      <c r="R24" s="1039"/>
      <c r="S24" s="1039"/>
      <c r="T24" s="1039"/>
      <c r="U24" s="1039"/>
      <c r="V24" s="1039"/>
      <c r="W24" s="1040"/>
      <c r="X24" s="430" t="s">
        <v>141</v>
      </c>
      <c r="Y24" s="2070"/>
      <c r="Z24" s="2070"/>
      <c r="AA24" s="2070"/>
      <c r="AB24" s="2070"/>
      <c r="AC24" s="2070"/>
      <c r="AD24" s="2070"/>
      <c r="AE24" s="2070"/>
      <c r="AF24" s="2071"/>
    </row>
    <row r="25" spans="1:35" s="76" customFormat="1" ht="29.25" customHeight="1">
      <c r="A25" s="1263"/>
      <c r="B25" s="1081"/>
      <c r="C25" s="2084"/>
      <c r="D25" s="2085"/>
      <c r="E25" s="2085"/>
      <c r="F25" s="2085"/>
      <c r="G25" s="2086"/>
      <c r="H25" s="2092" t="str">
        <f>IF(AI25&lt;25,"年齢×",AI25)</f>
        <v/>
      </c>
      <c r="I25" s="2093"/>
      <c r="J25" s="2093"/>
      <c r="K25" s="523" t="s">
        <v>3</v>
      </c>
      <c r="L25" s="100" t="s">
        <v>166</v>
      </c>
      <c r="M25" s="459"/>
      <c r="N25" s="394"/>
      <c r="O25" s="460" t="s">
        <v>396</v>
      </c>
      <c r="P25" s="1686"/>
      <c r="Q25" s="1531"/>
      <c r="R25" s="1531"/>
      <c r="S25" s="1531"/>
      <c r="T25" s="1531"/>
      <c r="U25" s="1531"/>
      <c r="V25" s="1531"/>
      <c r="W25" s="1532"/>
      <c r="X25" s="562" t="s">
        <v>872</v>
      </c>
      <c r="Y25" s="2072"/>
      <c r="Z25" s="2072"/>
      <c r="AA25" s="2072"/>
      <c r="AB25" s="2072"/>
      <c r="AC25" s="2072"/>
      <c r="AD25" s="2072"/>
      <c r="AE25" s="2072"/>
      <c r="AF25" s="2073"/>
      <c r="AI25" s="76" t="str">
        <f>IF(H24="","",DATEDIF(H24,$AI$5,"Y"))</f>
        <v/>
      </c>
    </row>
    <row r="26" spans="1:35" s="76" customFormat="1" ht="29.25" customHeight="1">
      <c r="A26" s="1262" t="s">
        <v>49</v>
      </c>
      <c r="B26" s="1078"/>
      <c r="C26" s="2081"/>
      <c r="D26" s="2082"/>
      <c r="E26" s="2082"/>
      <c r="F26" s="2082"/>
      <c r="G26" s="2083"/>
      <c r="H26" s="2091"/>
      <c r="I26" s="1280"/>
      <c r="J26" s="1280"/>
      <c r="K26" s="1281"/>
      <c r="L26" s="457" t="s">
        <v>394</v>
      </c>
      <c r="M26" s="457"/>
      <c r="N26" s="348"/>
      <c r="O26" s="458" t="s">
        <v>395</v>
      </c>
      <c r="P26" s="962" t="s">
        <v>172</v>
      </c>
      <c r="Q26" s="1039"/>
      <c r="R26" s="1039"/>
      <c r="S26" s="1039"/>
      <c r="T26" s="1039"/>
      <c r="U26" s="1039"/>
      <c r="V26" s="1039"/>
      <c r="W26" s="1040"/>
      <c r="X26" s="430" t="s">
        <v>141</v>
      </c>
      <c r="Y26" s="2070"/>
      <c r="Z26" s="2070"/>
      <c r="AA26" s="2070"/>
      <c r="AB26" s="2070"/>
      <c r="AC26" s="2070"/>
      <c r="AD26" s="2070"/>
      <c r="AE26" s="2070"/>
      <c r="AF26" s="2071"/>
    </row>
    <row r="27" spans="1:35" s="76" customFormat="1" ht="29.25" customHeight="1">
      <c r="A27" s="1263"/>
      <c r="B27" s="1081"/>
      <c r="C27" s="2084"/>
      <c r="D27" s="2085"/>
      <c r="E27" s="2085"/>
      <c r="F27" s="2085"/>
      <c r="G27" s="2086"/>
      <c r="H27" s="2092" t="str">
        <f>IF(AI27&lt;25,"年齢×",AI27)</f>
        <v/>
      </c>
      <c r="I27" s="2093"/>
      <c r="J27" s="2093"/>
      <c r="K27" s="523" t="s">
        <v>3</v>
      </c>
      <c r="L27" s="100" t="s">
        <v>166</v>
      </c>
      <c r="M27" s="459"/>
      <c r="N27" s="394"/>
      <c r="O27" s="460" t="s">
        <v>396</v>
      </c>
      <c r="P27" s="1686"/>
      <c r="Q27" s="1531"/>
      <c r="R27" s="1531"/>
      <c r="S27" s="1531"/>
      <c r="T27" s="1531"/>
      <c r="U27" s="1531"/>
      <c r="V27" s="1531"/>
      <c r="W27" s="1532"/>
      <c r="X27" s="562" t="s">
        <v>872</v>
      </c>
      <c r="Y27" s="2072"/>
      <c r="Z27" s="2072"/>
      <c r="AA27" s="2072"/>
      <c r="AB27" s="2072"/>
      <c r="AC27" s="2072"/>
      <c r="AD27" s="2072"/>
      <c r="AE27" s="2072"/>
      <c r="AF27" s="2073"/>
      <c r="AI27" s="76" t="str">
        <f>IF(H26="","",DATEDIF(H26,$AI$5,"Y"))</f>
        <v/>
      </c>
    </row>
    <row r="28" spans="1:35" s="76" customFormat="1" ht="29.25" customHeight="1">
      <c r="A28" s="1262" t="s">
        <v>50</v>
      </c>
      <c r="B28" s="1078"/>
      <c r="C28" s="2081"/>
      <c r="D28" s="2082"/>
      <c r="E28" s="2082"/>
      <c r="F28" s="2082"/>
      <c r="G28" s="2083"/>
      <c r="H28" s="2091"/>
      <c r="I28" s="1280"/>
      <c r="J28" s="1280"/>
      <c r="K28" s="1281"/>
      <c r="L28" s="457" t="s">
        <v>394</v>
      </c>
      <c r="M28" s="457"/>
      <c r="N28" s="348"/>
      <c r="O28" s="458" t="s">
        <v>395</v>
      </c>
      <c r="P28" s="962" t="s">
        <v>172</v>
      </c>
      <c r="Q28" s="1039"/>
      <c r="R28" s="1039"/>
      <c r="S28" s="1039"/>
      <c r="T28" s="1039"/>
      <c r="U28" s="1039"/>
      <c r="V28" s="1039"/>
      <c r="W28" s="1040"/>
      <c r="X28" s="430" t="s">
        <v>141</v>
      </c>
      <c r="Y28" s="2070"/>
      <c r="Z28" s="2070"/>
      <c r="AA28" s="2070"/>
      <c r="AB28" s="2070"/>
      <c r="AC28" s="2070"/>
      <c r="AD28" s="2070"/>
      <c r="AE28" s="2070"/>
      <c r="AF28" s="2071"/>
    </row>
    <row r="29" spans="1:35" s="76" customFormat="1" ht="29.25" customHeight="1">
      <c r="A29" s="1263"/>
      <c r="B29" s="1081"/>
      <c r="C29" s="2084"/>
      <c r="D29" s="2085"/>
      <c r="E29" s="2085"/>
      <c r="F29" s="2085"/>
      <c r="G29" s="2086"/>
      <c r="H29" s="2092" t="str">
        <f t="shared" ref="H29" si="0">IF(AI29&lt;30,"年齢×",AI29)</f>
        <v/>
      </c>
      <c r="I29" s="2093"/>
      <c r="J29" s="2093"/>
      <c r="K29" s="523" t="s">
        <v>3</v>
      </c>
      <c r="L29" s="100" t="s">
        <v>166</v>
      </c>
      <c r="M29" s="459"/>
      <c r="N29" s="394"/>
      <c r="O29" s="460" t="s">
        <v>396</v>
      </c>
      <c r="P29" s="965"/>
      <c r="Q29" s="1041"/>
      <c r="R29" s="1041"/>
      <c r="S29" s="1041"/>
      <c r="T29" s="1041"/>
      <c r="U29" s="1041"/>
      <c r="V29" s="1041"/>
      <c r="W29" s="1042"/>
      <c r="X29" s="561" t="s">
        <v>872</v>
      </c>
      <c r="Y29" s="1818"/>
      <c r="Z29" s="1818"/>
      <c r="AA29" s="1818"/>
      <c r="AB29" s="1818"/>
      <c r="AC29" s="1818"/>
      <c r="AD29" s="1818"/>
      <c r="AE29" s="1818"/>
      <c r="AF29" s="1819"/>
      <c r="AI29" s="76" t="str">
        <f>IF(H28="","",DATEDIF(H28,$AI$5,"Y"))</f>
        <v/>
      </c>
    </row>
    <row r="30" spans="1:35" s="76" customFormat="1" ht="29.25" customHeight="1">
      <c r="A30" s="1262" t="s">
        <v>51</v>
      </c>
      <c r="B30" s="1078"/>
      <c r="C30" s="2081"/>
      <c r="D30" s="2082"/>
      <c r="E30" s="2082"/>
      <c r="F30" s="2082"/>
      <c r="G30" s="2083"/>
      <c r="H30" s="2091"/>
      <c r="I30" s="1280"/>
      <c r="J30" s="1280"/>
      <c r="K30" s="1281"/>
      <c r="L30" s="457" t="s">
        <v>394</v>
      </c>
      <c r="M30" s="457"/>
      <c r="N30" s="348"/>
      <c r="O30" s="458" t="s">
        <v>395</v>
      </c>
      <c r="P30" s="962" t="s">
        <v>172</v>
      </c>
      <c r="Q30" s="1039"/>
      <c r="R30" s="1039"/>
      <c r="S30" s="1039"/>
      <c r="T30" s="1039"/>
      <c r="U30" s="1039"/>
      <c r="V30" s="1039"/>
      <c r="W30" s="1040"/>
      <c r="X30" s="430" t="s">
        <v>141</v>
      </c>
      <c r="Y30" s="2070"/>
      <c r="Z30" s="2070"/>
      <c r="AA30" s="2070"/>
      <c r="AB30" s="2070"/>
      <c r="AC30" s="2070"/>
      <c r="AD30" s="2070"/>
      <c r="AE30" s="2070"/>
      <c r="AF30" s="2071"/>
    </row>
    <row r="31" spans="1:35" s="76" customFormat="1" ht="29.25" customHeight="1">
      <c r="A31" s="1263"/>
      <c r="B31" s="1081"/>
      <c r="C31" s="2084"/>
      <c r="D31" s="2085"/>
      <c r="E31" s="2085"/>
      <c r="F31" s="2085"/>
      <c r="G31" s="2086"/>
      <c r="H31" s="2092" t="str">
        <f>IF(AI31&lt;25,"年齢×",AI31)</f>
        <v/>
      </c>
      <c r="I31" s="2093"/>
      <c r="J31" s="2093"/>
      <c r="K31" s="346" t="s">
        <v>3</v>
      </c>
      <c r="L31" s="100" t="s">
        <v>166</v>
      </c>
      <c r="M31" s="459"/>
      <c r="N31" s="394"/>
      <c r="O31" s="460" t="s">
        <v>396</v>
      </c>
      <c r="P31" s="965"/>
      <c r="Q31" s="1041"/>
      <c r="R31" s="1041"/>
      <c r="S31" s="1041"/>
      <c r="T31" s="1041"/>
      <c r="U31" s="1041"/>
      <c r="V31" s="1041"/>
      <c r="W31" s="1042"/>
      <c r="X31" s="561" t="s">
        <v>872</v>
      </c>
      <c r="Y31" s="1818"/>
      <c r="Z31" s="1818"/>
      <c r="AA31" s="1818"/>
      <c r="AB31" s="1818"/>
      <c r="AC31" s="1818"/>
      <c r="AD31" s="1818"/>
      <c r="AE31" s="1818"/>
      <c r="AF31" s="1819"/>
      <c r="AI31" s="76" t="str">
        <f>IF(H30="","",DATEDIF(H30,$AI$5,"Y"))</f>
        <v/>
      </c>
    </row>
    <row r="32" spans="1:35" s="76" customFormat="1" ht="22.5" customHeight="1">
      <c r="M32" s="169"/>
      <c r="N32" s="169"/>
      <c r="O32" s="170"/>
      <c r="P32" s="910" t="s">
        <v>0</v>
      </c>
      <c r="Q32" s="1246"/>
      <c r="R32" s="1246"/>
      <c r="S32" s="1246"/>
      <c r="T32" s="1246"/>
      <c r="U32" s="1246"/>
      <c r="V32" s="1246"/>
      <c r="W32" s="1246"/>
      <c r="X32" s="1246"/>
      <c r="Y32" s="1246"/>
      <c r="Z32" s="1246"/>
      <c r="AA32" s="1246"/>
      <c r="AB32" s="911"/>
      <c r="AC32" s="1884"/>
      <c r="AD32" s="1885"/>
      <c r="AE32" s="1885"/>
      <c r="AF32" s="171" t="s">
        <v>500</v>
      </c>
    </row>
    <row r="33" spans="1:32" s="76" customFormat="1" ht="12">
      <c r="A33" s="545" t="s">
        <v>398</v>
      </c>
      <c r="B33" s="545"/>
      <c r="C33" s="545"/>
      <c r="D33" s="545"/>
      <c r="E33" s="545"/>
      <c r="F33" s="545"/>
      <c r="G33" s="545"/>
      <c r="H33" s="545"/>
      <c r="I33" s="545"/>
      <c r="J33" s="545"/>
      <c r="K33" s="545"/>
      <c r="L33" s="1361"/>
      <c r="M33" s="1361"/>
      <c r="N33" s="1361"/>
      <c r="O33" s="1361"/>
      <c r="P33" s="1361"/>
      <c r="Q33" s="1361"/>
      <c r="R33" s="1361"/>
      <c r="S33" s="1361"/>
      <c r="T33" s="1361"/>
      <c r="U33" s="1361"/>
      <c r="V33" s="1361"/>
      <c r="W33" s="1361"/>
      <c r="X33" s="1361"/>
      <c r="Y33" s="1361"/>
      <c r="Z33" s="1361"/>
      <c r="AA33" s="1361"/>
      <c r="AB33" s="1361"/>
      <c r="AC33" s="1361"/>
      <c r="AD33" s="1361"/>
    </row>
    <row r="34" spans="1:32" s="94" customFormat="1" ht="10.5">
      <c r="A34" s="556" t="s">
        <v>681</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C34" s="543"/>
      <c r="AD34" s="543"/>
    </row>
    <row r="35" spans="1:32" s="94" customFormat="1" ht="10.5">
      <c r="A35" s="290" t="s">
        <v>397</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543"/>
      <c r="AC35" s="543"/>
      <c r="AD35" s="543"/>
      <c r="AE35" s="79"/>
    </row>
    <row r="36" spans="1:32" s="94" customFormat="1" ht="10.5">
      <c r="A36" s="290" t="s">
        <v>919</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543"/>
      <c r="AC36" s="543"/>
      <c r="AD36" s="543"/>
    </row>
    <row r="37" spans="1:32" s="60" customFormat="1">
      <c r="A37" s="290" t="s">
        <v>501</v>
      </c>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543"/>
      <c r="AC37" s="543"/>
      <c r="AD37" s="543"/>
    </row>
    <row r="38" spans="1:32" s="60" customFormat="1">
      <c r="A38" s="290" t="s">
        <v>517</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543"/>
      <c r="AC38" s="543"/>
      <c r="AD38" s="543"/>
      <c r="AE38" s="79"/>
    </row>
    <row r="39" spans="1:32" s="60" customFormat="1">
      <c r="B39" s="542"/>
      <c r="C39" s="542"/>
      <c r="D39" s="543" t="s">
        <v>175</v>
      </c>
      <c r="E39" s="542"/>
      <c r="F39" s="542"/>
      <c r="G39" s="542"/>
      <c r="H39" s="542"/>
      <c r="I39" s="542"/>
      <c r="J39" s="542"/>
      <c r="K39" s="542"/>
      <c r="L39" s="542"/>
      <c r="M39" s="543"/>
      <c r="N39" s="543"/>
      <c r="O39" s="543"/>
      <c r="P39" s="543"/>
      <c r="Q39" s="543"/>
      <c r="R39" s="543"/>
      <c r="S39" s="543"/>
      <c r="T39" s="543"/>
      <c r="U39" s="543"/>
      <c r="V39" s="543"/>
      <c r="W39" s="543"/>
      <c r="X39" s="543"/>
      <c r="Y39" s="543"/>
      <c r="Z39" s="543"/>
      <c r="AA39" s="543"/>
      <c r="AB39" s="543"/>
      <c r="AC39" s="543"/>
      <c r="AD39" s="543"/>
    </row>
    <row r="40" spans="1:32" s="60" customFormat="1" ht="14.25">
      <c r="A40" s="76"/>
      <c r="B40" s="76"/>
      <c r="C40" s="76"/>
      <c r="E40" s="76" t="s">
        <v>283</v>
      </c>
      <c r="F40" s="127"/>
      <c r="G40" s="127"/>
      <c r="H40" s="127"/>
      <c r="I40" s="127"/>
      <c r="J40" s="127"/>
      <c r="K40" s="127"/>
      <c r="L40" s="127"/>
      <c r="M40" s="76"/>
      <c r="N40" s="76"/>
      <c r="O40" s="76"/>
      <c r="P40" s="76"/>
      <c r="Q40" s="76"/>
      <c r="R40" s="76"/>
      <c r="S40" s="76"/>
      <c r="T40" s="76"/>
      <c r="U40" s="76"/>
      <c r="V40" s="76"/>
      <c r="W40" s="76"/>
      <c r="X40" s="76"/>
      <c r="Y40" s="76"/>
      <c r="Z40" s="212"/>
      <c r="AA40" s="76"/>
      <c r="AB40" s="76"/>
      <c r="AC40" s="76"/>
      <c r="AD40" s="76"/>
    </row>
    <row r="41" spans="1:32" s="60" customFormat="1" ht="14.25">
      <c r="A41" s="1386" t="s">
        <v>134</v>
      </c>
      <c r="B41" s="672"/>
      <c r="C41" s="1387"/>
      <c r="D41" s="76"/>
      <c r="E41" s="90" t="s">
        <v>240</v>
      </c>
      <c r="F41" s="76"/>
      <c r="G41" s="76"/>
      <c r="H41" s="76"/>
      <c r="I41" s="76"/>
      <c r="J41" s="76"/>
      <c r="K41" s="76"/>
      <c r="L41" s="76"/>
      <c r="M41" s="76"/>
      <c r="N41" s="76"/>
      <c r="O41" s="76"/>
      <c r="P41" s="76"/>
      <c r="Q41" s="76"/>
      <c r="R41" s="76"/>
      <c r="S41" s="76"/>
      <c r="T41" s="76"/>
      <c r="U41" s="76"/>
      <c r="V41" s="1466" t="s">
        <v>848</v>
      </c>
      <c r="W41" s="1466"/>
      <c r="X41" s="1466"/>
      <c r="Y41" s="1333"/>
      <c r="Z41" s="1333"/>
      <c r="AA41" s="76" t="s">
        <v>578</v>
      </c>
      <c r="AB41" s="1333"/>
      <c r="AC41" s="1333"/>
      <c r="AD41" s="76" t="s">
        <v>579</v>
      </c>
    </row>
    <row r="42" spans="1:32" s="60" customFormat="1">
      <c r="A42" s="2094"/>
      <c r="B42" s="2095"/>
      <c r="C42" s="2096"/>
      <c r="D42" s="220"/>
      <c r="E42" s="109"/>
      <c r="F42" s="539" t="s">
        <v>485</v>
      </c>
      <c r="G42" s="109"/>
      <c r="H42" s="109"/>
      <c r="I42" s="109"/>
      <c r="J42" s="109"/>
      <c r="K42" s="109"/>
      <c r="L42" s="109"/>
      <c r="O42" s="676"/>
      <c r="P42" s="676"/>
      <c r="Q42" s="676"/>
      <c r="R42" s="676"/>
      <c r="S42" s="676"/>
      <c r="T42" s="1229"/>
      <c r="U42" s="1229"/>
      <c r="V42" s="1229"/>
      <c r="W42" s="1229"/>
      <c r="X42" s="1229"/>
      <c r="Y42" s="1229"/>
      <c r="Z42" s="1229"/>
      <c r="AA42" s="1229"/>
      <c r="AB42" s="1229"/>
      <c r="AC42" s="1229"/>
    </row>
    <row r="43" spans="1:32" s="60" customFormat="1" ht="13.5" customHeight="1">
      <c r="A43" s="1507"/>
      <c r="B43" s="1508"/>
      <c r="C43" s="1509"/>
      <c r="D43" s="97"/>
      <c r="E43" s="97"/>
      <c r="F43" s="1155" t="s">
        <v>580</v>
      </c>
      <c r="G43" s="1155"/>
      <c r="H43" s="1155"/>
      <c r="I43" s="1155"/>
      <c r="J43" s="1155"/>
      <c r="K43" s="1155"/>
      <c r="L43" s="1155"/>
      <c r="M43" s="1155"/>
      <c r="N43" s="2097" t="s">
        <v>284</v>
      </c>
      <c r="O43" s="2097"/>
      <c r="P43" s="2097"/>
      <c r="Q43" s="2097"/>
      <c r="R43" s="2097"/>
      <c r="S43" s="2097"/>
      <c r="T43" s="1115" t="s">
        <v>169</v>
      </c>
      <c r="U43" s="1115"/>
      <c r="V43" s="1115"/>
      <c r="W43" s="1115"/>
      <c r="X43" s="1115"/>
      <c r="Y43" s="1115"/>
      <c r="Z43" s="1115"/>
      <c r="AA43" s="1115"/>
      <c r="AB43" s="1115"/>
      <c r="AC43" s="1115"/>
      <c r="AD43" s="1348" t="s">
        <v>132</v>
      </c>
      <c r="AE43" s="128"/>
      <c r="AF43" s="128"/>
    </row>
    <row r="44" spans="1:32" s="60" customFormat="1" ht="22.5" customHeight="1">
      <c r="A44" s="1510"/>
      <c r="B44" s="1511"/>
      <c r="C44" s="1512"/>
      <c r="D44" s="97"/>
      <c r="E44" s="97"/>
      <c r="F44" s="1155"/>
      <c r="G44" s="1155"/>
      <c r="H44" s="1155"/>
      <c r="I44" s="1155"/>
      <c r="J44" s="1155"/>
      <c r="K44" s="1155"/>
      <c r="L44" s="1155"/>
      <c r="M44" s="1155"/>
      <c r="N44" s="2097"/>
      <c r="O44" s="2097"/>
      <c r="P44" s="2097"/>
      <c r="Q44" s="2097"/>
      <c r="R44" s="2097"/>
      <c r="S44" s="2097"/>
      <c r="T44" s="1115"/>
      <c r="U44" s="1115"/>
      <c r="V44" s="1115"/>
      <c r="W44" s="1115"/>
      <c r="X44" s="1115"/>
      <c r="Y44" s="1115"/>
      <c r="Z44" s="1115"/>
      <c r="AA44" s="1115"/>
      <c r="AB44" s="1115"/>
      <c r="AC44" s="1115"/>
      <c r="AD44" s="1348"/>
      <c r="AE44" s="128"/>
      <c r="AF44" s="128"/>
    </row>
    <row r="45" spans="1:32" s="60" customFormat="1">
      <c r="D45" s="93"/>
    </row>
    <row r="46" spans="1:32" s="60" customFormat="1"/>
    <row r="47" spans="1:32" s="60" customFormat="1">
      <c r="O47" s="112"/>
    </row>
    <row r="48" spans="1:32" s="60" customFormat="1"/>
  </sheetData>
  <sheetProtection password="DA3F" sheet="1" scenarios="1" formatCells="0" formatColumns="0" formatRows="0" selectLockedCells="1"/>
  <mergeCells count="151">
    <mergeCell ref="A1:AB1"/>
    <mergeCell ref="X10:AF10"/>
    <mergeCell ref="L4:V5"/>
    <mergeCell ref="A4:A5"/>
    <mergeCell ref="H4:K4"/>
    <mergeCell ref="H5:K5"/>
    <mergeCell ref="A6:A8"/>
    <mergeCell ref="W4:AF4"/>
    <mergeCell ref="B4:B5"/>
    <mergeCell ref="C10:G10"/>
    <mergeCell ref="H10:K10"/>
    <mergeCell ref="B6:B8"/>
    <mergeCell ref="H6:K7"/>
    <mergeCell ref="Z2:AA2"/>
    <mergeCell ref="H8:J8"/>
    <mergeCell ref="W5:AF5"/>
    <mergeCell ref="C4:G4"/>
    <mergeCell ref="AB2:AD2"/>
    <mergeCell ref="C5:G5"/>
    <mergeCell ref="AE2:AF2"/>
    <mergeCell ref="C6:G6"/>
    <mergeCell ref="C7:G8"/>
    <mergeCell ref="N8:V8"/>
    <mergeCell ref="P10:W11"/>
    <mergeCell ref="A41:C41"/>
    <mergeCell ref="A42:C44"/>
    <mergeCell ref="O42:S42"/>
    <mergeCell ref="T42:AC42"/>
    <mergeCell ref="N43:S44"/>
    <mergeCell ref="T43:AC44"/>
    <mergeCell ref="L33:AD33"/>
    <mergeCell ref="A30:A31"/>
    <mergeCell ref="B30:B31"/>
    <mergeCell ref="AC32:AE32"/>
    <mergeCell ref="P32:AB32"/>
    <mergeCell ref="F43:M44"/>
    <mergeCell ref="AD43:AD44"/>
    <mergeCell ref="H31:J31"/>
    <mergeCell ref="H30:K30"/>
    <mergeCell ref="Y41:Z41"/>
    <mergeCell ref="C31:G31"/>
    <mergeCell ref="V41:X41"/>
    <mergeCell ref="AB41:AC41"/>
    <mergeCell ref="Q30:W31"/>
    <mergeCell ref="Y30:AF30"/>
    <mergeCell ref="Y31:AF31"/>
    <mergeCell ref="Y14:AF14"/>
    <mergeCell ref="A26:A27"/>
    <mergeCell ref="B26:B27"/>
    <mergeCell ref="A24:A25"/>
    <mergeCell ref="B24:B25"/>
    <mergeCell ref="C30:G30"/>
    <mergeCell ref="H27:J27"/>
    <mergeCell ref="C25:G25"/>
    <mergeCell ref="C26:G26"/>
    <mergeCell ref="C27:G27"/>
    <mergeCell ref="C28:G28"/>
    <mergeCell ref="C29:G29"/>
    <mergeCell ref="H26:K26"/>
    <mergeCell ref="H25:J25"/>
    <mergeCell ref="H24:K24"/>
    <mergeCell ref="C24:G24"/>
    <mergeCell ref="P28:P29"/>
    <mergeCell ref="Q28:W29"/>
    <mergeCell ref="P30:P31"/>
    <mergeCell ref="H29:J29"/>
    <mergeCell ref="A28:A29"/>
    <mergeCell ref="B28:B29"/>
    <mergeCell ref="Y15:AF15"/>
    <mergeCell ref="Y28:AF28"/>
    <mergeCell ref="H28:K28"/>
    <mergeCell ref="A14:A15"/>
    <mergeCell ref="B14:B15"/>
    <mergeCell ref="A18:A19"/>
    <mergeCell ref="B18:B19"/>
    <mergeCell ref="H19:J19"/>
    <mergeCell ref="H14:K14"/>
    <mergeCell ref="H21:J21"/>
    <mergeCell ref="P14:P15"/>
    <mergeCell ref="C21:G21"/>
    <mergeCell ref="C22:G22"/>
    <mergeCell ref="C23:G23"/>
    <mergeCell ref="H20:K20"/>
    <mergeCell ref="H23:J23"/>
    <mergeCell ref="H18:K18"/>
    <mergeCell ref="B12:B13"/>
    <mergeCell ref="C18:G18"/>
    <mergeCell ref="C11:G11"/>
    <mergeCell ref="H12:K12"/>
    <mergeCell ref="C13:G13"/>
    <mergeCell ref="H22:K22"/>
    <mergeCell ref="H17:J17"/>
    <mergeCell ref="A10:A11"/>
    <mergeCell ref="B10:B11"/>
    <mergeCell ref="H13:J13"/>
    <mergeCell ref="H11:K11"/>
    <mergeCell ref="A12:A13"/>
    <mergeCell ref="H15:J15"/>
    <mergeCell ref="A22:A23"/>
    <mergeCell ref="B22:B23"/>
    <mergeCell ref="B16:B17"/>
    <mergeCell ref="H16:K16"/>
    <mergeCell ref="C15:G15"/>
    <mergeCell ref="C16:G16"/>
    <mergeCell ref="A16:A17"/>
    <mergeCell ref="A20:A21"/>
    <mergeCell ref="B20:B21"/>
    <mergeCell ref="C19:G19"/>
    <mergeCell ref="C20:G20"/>
    <mergeCell ref="C12:G12"/>
    <mergeCell ref="C14:G14"/>
    <mergeCell ref="N6:V7"/>
    <mergeCell ref="C17:G17"/>
    <mergeCell ref="Q14:W15"/>
    <mergeCell ref="W8:X8"/>
    <mergeCell ref="P16:P17"/>
    <mergeCell ref="Q16:W17"/>
    <mergeCell ref="P22:P23"/>
    <mergeCell ref="Q22:W23"/>
    <mergeCell ref="Y8:AF8"/>
    <mergeCell ref="W6:X7"/>
    <mergeCell ref="Y6:AF7"/>
    <mergeCell ref="L6:M7"/>
    <mergeCell ref="L8:M8"/>
    <mergeCell ref="P12:P13"/>
    <mergeCell ref="Q12:W13"/>
    <mergeCell ref="Y13:AF13"/>
    <mergeCell ref="Y12:AF12"/>
    <mergeCell ref="X11:AF11"/>
    <mergeCell ref="L10:O11"/>
    <mergeCell ref="Y16:AF16"/>
    <mergeCell ref="Y17:AF17"/>
    <mergeCell ref="P18:P19"/>
    <mergeCell ref="Q18:W19"/>
    <mergeCell ref="Y18:AF18"/>
    <mergeCell ref="Y19:AF19"/>
    <mergeCell ref="P20:P21"/>
    <mergeCell ref="Q20:W21"/>
    <mergeCell ref="Y20:AF20"/>
    <mergeCell ref="Y21:AF21"/>
    <mergeCell ref="Y29:AF29"/>
    <mergeCell ref="Y22:AF22"/>
    <mergeCell ref="Y23:AF23"/>
    <mergeCell ref="P24:P25"/>
    <mergeCell ref="Q24:W25"/>
    <mergeCell ref="Y24:AF24"/>
    <mergeCell ref="Y25:AF25"/>
    <mergeCell ref="P26:P27"/>
    <mergeCell ref="Q26:W27"/>
    <mergeCell ref="Y26:AF26"/>
    <mergeCell ref="Y27:AF27"/>
  </mergeCells>
  <phoneticPr fontId="3"/>
  <pageMargins left="0.39370078740157483" right="0.39370078740157483" top="0.39370078740157483" bottom="0.39370078740157483" header="0.31496062992125984" footer="0.31496062992125984"/>
  <pageSetup paperSize="9" scale="89" orientation="portrait" r:id="rId1"/>
  <colBreaks count="1" manualBreakCount="1">
    <brk id="32" max="1048575" man="1"/>
  </col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8"/>
  <sheetViews>
    <sheetView showGridLines="0" view="pageBreakPreview" zoomScaleNormal="80" zoomScaleSheetLayoutView="100" workbookViewId="0">
      <selection activeCell="H12" sqref="H12:K12"/>
    </sheetView>
  </sheetViews>
  <sheetFormatPr defaultRowHeight="13.5"/>
  <cols>
    <col min="1" max="1" width="2.375" style="5" customWidth="1"/>
    <col min="2" max="2" width="3.375" style="5" customWidth="1"/>
    <col min="3" max="3" width="5.625" style="5" customWidth="1"/>
    <col min="4" max="7" width="3.125" style="5" customWidth="1"/>
    <col min="8" max="11" width="2.5" style="5" customWidth="1"/>
    <col min="12" max="13" width="3" style="5" customWidth="1"/>
    <col min="14" max="14" width="5.375" style="5" customWidth="1"/>
    <col min="15" max="15" width="3.25" style="5" customWidth="1"/>
    <col min="16" max="16" width="5.625" style="5" customWidth="1"/>
    <col min="17" max="19" width="4" style="5" customWidth="1"/>
    <col min="20" max="22" width="3.125" style="5" customWidth="1"/>
    <col min="23" max="23" width="4.125" style="5" customWidth="1"/>
    <col min="24" max="24" width="4.5" style="5" customWidth="1"/>
    <col min="25" max="32" width="3.125" style="5" customWidth="1"/>
    <col min="33" max="33" width="9.5" style="2" customWidth="1"/>
    <col min="34" max="34" width="3.5" style="2" customWidth="1"/>
    <col min="35" max="35" width="9.375" style="2" bestFit="1" customWidth="1"/>
    <col min="36" max="36" width="3.5" style="2" customWidth="1"/>
    <col min="37" max="16384" width="9" style="2"/>
  </cols>
  <sheetData>
    <row r="1" spans="1:36" customFormat="1" ht="14.25">
      <c r="A1" s="1412" t="s">
        <v>883</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1412"/>
      <c r="AC1" s="58"/>
      <c r="AD1" s="58"/>
      <c r="AE1" s="58"/>
      <c r="AF1" s="58"/>
    </row>
    <row r="2" spans="1:36" s="11" customFormat="1" ht="20.25" customHeight="1">
      <c r="A2" s="58"/>
      <c r="B2" s="419"/>
      <c r="C2" s="419"/>
      <c r="D2" s="419"/>
      <c r="E2" s="419"/>
      <c r="F2" s="419"/>
      <c r="G2" s="419"/>
      <c r="H2" s="419"/>
      <c r="I2" s="419"/>
      <c r="J2" s="419"/>
      <c r="K2" s="419"/>
      <c r="L2" s="419"/>
      <c r="M2" s="419"/>
      <c r="N2" s="419"/>
      <c r="O2" s="419"/>
      <c r="P2" s="419"/>
      <c r="Q2" s="419"/>
      <c r="R2" s="419"/>
      <c r="S2" s="419"/>
      <c r="T2" s="419"/>
      <c r="U2" s="419"/>
      <c r="V2" s="419"/>
      <c r="W2" s="419"/>
      <c r="X2" s="419"/>
      <c r="Y2" s="420"/>
      <c r="Z2" s="2104" t="s">
        <v>754</v>
      </c>
      <c r="AA2" s="2104"/>
      <c r="AB2" s="1049" t="s">
        <v>797</v>
      </c>
      <c r="AC2" s="1050"/>
      <c r="AD2" s="1051"/>
      <c r="AE2" s="1049" t="s">
        <v>798</v>
      </c>
      <c r="AF2" s="1051"/>
    </row>
    <row r="3" spans="1:36" s="76" customFormat="1" ht="12">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6" s="75" customFormat="1" ht="18" customHeight="1">
      <c r="A4" s="1859"/>
      <c r="B4" s="1587" t="s">
        <v>392</v>
      </c>
      <c r="C4" s="1834" t="s">
        <v>611</v>
      </c>
      <c r="D4" s="1835"/>
      <c r="E4" s="1835"/>
      <c r="F4" s="1835"/>
      <c r="G4" s="1836"/>
      <c r="H4" s="1438" t="s">
        <v>188</v>
      </c>
      <c r="I4" s="706"/>
      <c r="J4" s="706"/>
      <c r="K4" s="707"/>
      <c r="L4" s="1438" t="s">
        <v>778</v>
      </c>
      <c r="M4" s="706"/>
      <c r="N4" s="706"/>
      <c r="O4" s="706"/>
      <c r="P4" s="706"/>
      <c r="Q4" s="706"/>
      <c r="R4" s="706"/>
      <c r="S4" s="706"/>
      <c r="T4" s="706"/>
      <c r="U4" s="706"/>
      <c r="V4" s="707"/>
      <c r="W4" s="1834" t="s">
        <v>779</v>
      </c>
      <c r="X4" s="1835"/>
      <c r="Y4" s="1835"/>
      <c r="Z4" s="1835"/>
      <c r="AA4" s="1835"/>
      <c r="AB4" s="1835"/>
      <c r="AC4" s="1835"/>
      <c r="AD4" s="1835"/>
      <c r="AE4" s="1835"/>
      <c r="AF4" s="1836"/>
      <c r="AG4" s="76"/>
      <c r="AH4" s="76"/>
      <c r="AI4" s="76" t="s">
        <v>221</v>
      </c>
      <c r="AJ4" s="76"/>
    </row>
    <row r="5" spans="1:36" s="75" customFormat="1" ht="21.75" customHeight="1" thickBot="1">
      <c r="A5" s="1860"/>
      <c r="B5" s="1588"/>
      <c r="C5" s="1607" t="s">
        <v>155</v>
      </c>
      <c r="D5" s="2012"/>
      <c r="E5" s="2012"/>
      <c r="F5" s="2012"/>
      <c r="G5" s="1608"/>
      <c r="H5" s="1767" t="s">
        <v>216</v>
      </c>
      <c r="I5" s="1768"/>
      <c r="J5" s="1768"/>
      <c r="K5" s="1769"/>
      <c r="L5" s="1728"/>
      <c r="M5" s="1729"/>
      <c r="N5" s="1729"/>
      <c r="O5" s="1729"/>
      <c r="P5" s="1729"/>
      <c r="Q5" s="1729"/>
      <c r="R5" s="1729"/>
      <c r="S5" s="1729"/>
      <c r="T5" s="1729"/>
      <c r="U5" s="1729"/>
      <c r="V5" s="1735"/>
      <c r="W5" s="1728" t="s">
        <v>275</v>
      </c>
      <c r="X5" s="1729"/>
      <c r="Y5" s="1729"/>
      <c r="Z5" s="1729"/>
      <c r="AA5" s="1729"/>
      <c r="AB5" s="1729"/>
      <c r="AC5" s="1729"/>
      <c r="AD5" s="1729"/>
      <c r="AE5" s="1729"/>
      <c r="AF5" s="1735"/>
      <c r="AG5" s="76"/>
      <c r="AH5" s="76"/>
      <c r="AI5" s="117">
        <v>43556</v>
      </c>
      <c r="AJ5" s="76"/>
    </row>
    <row r="6" spans="1:36" s="74" customFormat="1" ht="21.75" customHeight="1" thickTop="1">
      <c r="A6" s="1870" t="s">
        <v>208</v>
      </c>
      <c r="B6" s="1756"/>
      <c r="C6" s="2078"/>
      <c r="D6" s="2079"/>
      <c r="E6" s="2079"/>
      <c r="F6" s="2079"/>
      <c r="G6" s="2080"/>
      <c r="H6" s="2023"/>
      <c r="I6" s="2024"/>
      <c r="J6" s="2024"/>
      <c r="K6" s="2025"/>
      <c r="L6" s="2105" t="s">
        <v>172</v>
      </c>
      <c r="M6" s="2106"/>
      <c r="N6" s="1824"/>
      <c r="O6" s="1824"/>
      <c r="P6" s="1824"/>
      <c r="Q6" s="1824"/>
      <c r="R6" s="1824"/>
      <c r="S6" s="1824"/>
      <c r="T6" s="1824"/>
      <c r="U6" s="1824"/>
      <c r="V6" s="1825"/>
      <c r="W6" s="1368" t="s">
        <v>141</v>
      </c>
      <c r="X6" s="1470"/>
      <c r="Y6" s="1369"/>
      <c r="Z6" s="1369"/>
      <c r="AA6" s="1369"/>
      <c r="AB6" s="1369"/>
      <c r="AC6" s="1369"/>
      <c r="AD6" s="1369"/>
      <c r="AE6" s="1369"/>
      <c r="AF6" s="1370"/>
      <c r="AG6" s="85"/>
      <c r="AH6" s="85"/>
      <c r="AI6" s="85"/>
      <c r="AJ6" s="85"/>
    </row>
    <row r="7" spans="1:36" s="402" customFormat="1" ht="18" customHeight="1">
      <c r="A7" s="1871"/>
      <c r="B7" s="1757"/>
      <c r="C7" s="2099"/>
      <c r="D7" s="2100"/>
      <c r="E7" s="2100"/>
      <c r="F7" s="2100"/>
      <c r="G7" s="2101"/>
      <c r="H7" s="2016"/>
      <c r="I7" s="2017"/>
      <c r="J7" s="2017"/>
      <c r="K7" s="2018"/>
      <c r="L7" s="421"/>
      <c r="M7" s="422"/>
      <c r="N7" s="1830"/>
      <c r="O7" s="1830"/>
      <c r="P7" s="1830"/>
      <c r="Q7" s="1830"/>
      <c r="R7" s="1830"/>
      <c r="S7" s="1830"/>
      <c r="T7" s="1830"/>
      <c r="U7" s="1830"/>
      <c r="V7" s="1831"/>
      <c r="W7" s="1471"/>
      <c r="X7" s="1472"/>
      <c r="Y7" s="1473"/>
      <c r="Z7" s="1473"/>
      <c r="AA7" s="1473"/>
      <c r="AB7" s="1473"/>
      <c r="AC7" s="1473"/>
      <c r="AD7" s="1473"/>
      <c r="AE7" s="1473"/>
      <c r="AF7" s="1474"/>
      <c r="AG7" s="60"/>
      <c r="AH7" s="60"/>
      <c r="AI7" s="60"/>
      <c r="AJ7" s="60"/>
    </row>
    <row r="8" spans="1:36" s="75" customFormat="1" ht="18" customHeight="1">
      <c r="A8" s="1872"/>
      <c r="B8" s="1758"/>
      <c r="C8" s="1615"/>
      <c r="D8" s="1616"/>
      <c r="E8" s="1616"/>
      <c r="F8" s="1616"/>
      <c r="G8" s="1617"/>
      <c r="H8" s="2102" t="str">
        <f>IF(H6="","",DATEDIF(H6,$AI$5,"Y"))</f>
        <v/>
      </c>
      <c r="I8" s="2103"/>
      <c r="J8" s="2103"/>
      <c r="K8" s="391" t="s">
        <v>3</v>
      </c>
      <c r="L8" s="423" t="s">
        <v>249</v>
      </c>
      <c r="M8" s="461"/>
      <c r="N8" s="1730"/>
      <c r="O8" s="1730"/>
      <c r="P8" s="1730"/>
      <c r="Q8" s="1730"/>
      <c r="R8" s="1730"/>
      <c r="S8" s="1730"/>
      <c r="T8" s="1730"/>
      <c r="U8" s="1730"/>
      <c r="V8" s="1731"/>
      <c r="W8" s="1346" t="s">
        <v>755</v>
      </c>
      <c r="X8" s="1347"/>
      <c r="Y8" s="1045"/>
      <c r="Z8" s="1045"/>
      <c r="AA8" s="1045"/>
      <c r="AB8" s="1045"/>
      <c r="AC8" s="1045"/>
      <c r="AD8" s="1045"/>
      <c r="AE8" s="1045"/>
      <c r="AF8" s="1046"/>
      <c r="AG8" s="76"/>
      <c r="AH8" s="76"/>
      <c r="AI8" s="76"/>
      <c r="AJ8" s="76"/>
    </row>
    <row r="9" spans="1:36" s="76" customFormat="1" ht="22.5" customHeight="1">
      <c r="A9" s="349"/>
      <c r="B9" s="349"/>
      <c r="C9" s="349"/>
      <c r="D9" s="349"/>
      <c r="E9" s="349"/>
      <c r="F9" s="75"/>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75"/>
    </row>
    <row r="10" spans="1:36" s="76" customFormat="1" ht="15" customHeight="1">
      <c r="A10" s="2114" t="s">
        <v>259</v>
      </c>
      <c r="B10" s="1859" t="s">
        <v>392</v>
      </c>
      <c r="C10" s="1834" t="s">
        <v>611</v>
      </c>
      <c r="D10" s="1835"/>
      <c r="E10" s="1835"/>
      <c r="F10" s="1835"/>
      <c r="G10" s="1836"/>
      <c r="H10" s="1438" t="s">
        <v>188</v>
      </c>
      <c r="I10" s="706"/>
      <c r="J10" s="706"/>
      <c r="K10" s="707"/>
      <c r="L10" s="1438" t="s">
        <v>393</v>
      </c>
      <c r="M10" s="706"/>
      <c r="N10" s="706"/>
      <c r="O10" s="707"/>
      <c r="P10" s="1438" t="s">
        <v>682</v>
      </c>
      <c r="Q10" s="706"/>
      <c r="R10" s="706"/>
      <c r="S10" s="706"/>
      <c r="T10" s="706"/>
      <c r="U10" s="706"/>
      <c r="V10" s="706"/>
      <c r="W10" s="707"/>
      <c r="X10" s="1834" t="s">
        <v>779</v>
      </c>
      <c r="Y10" s="1835"/>
      <c r="Z10" s="1835"/>
      <c r="AA10" s="1835"/>
      <c r="AB10" s="1835"/>
      <c r="AC10" s="1835"/>
      <c r="AD10" s="1835"/>
      <c r="AE10" s="1835"/>
      <c r="AF10" s="1836"/>
    </row>
    <row r="11" spans="1:36" s="76" customFormat="1" ht="15" customHeight="1" thickBot="1">
      <c r="A11" s="2115"/>
      <c r="B11" s="1860"/>
      <c r="C11" s="1607" t="s">
        <v>155</v>
      </c>
      <c r="D11" s="2012"/>
      <c r="E11" s="2012"/>
      <c r="F11" s="2012"/>
      <c r="G11" s="1608"/>
      <c r="H11" s="1891" t="s">
        <v>216</v>
      </c>
      <c r="I11" s="1892"/>
      <c r="J11" s="1892"/>
      <c r="K11" s="1893"/>
      <c r="L11" s="1728"/>
      <c r="M11" s="1729"/>
      <c r="N11" s="1729"/>
      <c r="O11" s="1735"/>
      <c r="P11" s="1728"/>
      <c r="Q11" s="1729"/>
      <c r="R11" s="1729"/>
      <c r="S11" s="1729"/>
      <c r="T11" s="1729"/>
      <c r="U11" s="1729"/>
      <c r="V11" s="1729"/>
      <c r="W11" s="1735"/>
      <c r="X11" s="1728" t="s">
        <v>275</v>
      </c>
      <c r="Y11" s="1729"/>
      <c r="Z11" s="1729"/>
      <c r="AA11" s="1729"/>
      <c r="AB11" s="1729"/>
      <c r="AC11" s="1729"/>
      <c r="AD11" s="1729"/>
      <c r="AE11" s="1729"/>
      <c r="AF11" s="1735"/>
      <c r="AI11" s="76" t="s">
        <v>216</v>
      </c>
    </row>
    <row r="12" spans="1:36" s="76" customFormat="1" ht="30" customHeight="1" thickTop="1">
      <c r="A12" s="2107" t="s">
        <v>42</v>
      </c>
      <c r="B12" s="2109"/>
      <c r="C12" s="2078"/>
      <c r="D12" s="2079"/>
      <c r="E12" s="2079"/>
      <c r="F12" s="2079"/>
      <c r="G12" s="2080"/>
      <c r="H12" s="2111"/>
      <c r="I12" s="2112"/>
      <c r="J12" s="2112"/>
      <c r="K12" s="2113"/>
      <c r="L12" s="75" t="s">
        <v>394</v>
      </c>
      <c r="M12" s="75"/>
      <c r="N12" s="424"/>
      <c r="O12" s="75" t="s">
        <v>395</v>
      </c>
      <c r="P12" s="969" t="s">
        <v>172</v>
      </c>
      <c r="Q12" s="1369"/>
      <c r="R12" s="1369"/>
      <c r="S12" s="1369"/>
      <c r="T12" s="1369"/>
      <c r="U12" s="1369"/>
      <c r="V12" s="1369"/>
      <c r="W12" s="1370"/>
      <c r="X12" s="425" t="s">
        <v>141</v>
      </c>
      <c r="Y12" s="2076"/>
      <c r="Z12" s="2076"/>
      <c r="AA12" s="2076"/>
      <c r="AB12" s="2076"/>
      <c r="AC12" s="2076"/>
      <c r="AD12" s="2076"/>
      <c r="AE12" s="2076"/>
      <c r="AF12" s="2077"/>
    </row>
    <row r="13" spans="1:36" s="76" customFormat="1" ht="29.25" customHeight="1">
      <c r="A13" s="2108"/>
      <c r="B13" s="2110"/>
      <c r="C13" s="2116"/>
      <c r="D13" s="2117"/>
      <c r="E13" s="2117"/>
      <c r="F13" s="2117"/>
      <c r="G13" s="2118"/>
      <c r="H13" s="1762" t="str">
        <f>IF(AI13&lt;25,"年齢×",AI13)</f>
        <v/>
      </c>
      <c r="I13" s="1763"/>
      <c r="J13" s="1763"/>
      <c r="K13" s="455" t="s">
        <v>3</v>
      </c>
      <c r="L13" s="462" t="s">
        <v>166</v>
      </c>
      <c r="M13" s="159"/>
      <c r="N13" s="426"/>
      <c r="O13" s="463" t="s">
        <v>396</v>
      </c>
      <c r="P13" s="965"/>
      <c r="Q13" s="1041"/>
      <c r="R13" s="1041"/>
      <c r="S13" s="1041"/>
      <c r="T13" s="1041"/>
      <c r="U13" s="1041"/>
      <c r="V13" s="1041"/>
      <c r="W13" s="1042"/>
      <c r="X13" s="561" t="s">
        <v>837</v>
      </c>
      <c r="Y13" s="1818"/>
      <c r="Z13" s="1818"/>
      <c r="AA13" s="1818"/>
      <c r="AB13" s="1818"/>
      <c r="AC13" s="1818"/>
      <c r="AD13" s="1818"/>
      <c r="AE13" s="1818"/>
      <c r="AF13" s="1819"/>
      <c r="AI13" s="76" t="str">
        <f>IF(H12="","",DATEDIF(H12,$AI$5,"Y"))</f>
        <v/>
      </c>
    </row>
    <row r="14" spans="1:36" s="76" customFormat="1" ht="25.5" customHeight="1">
      <c r="A14" s="2119" t="s">
        <v>43</v>
      </c>
      <c r="B14" s="2120"/>
      <c r="C14" s="2081"/>
      <c r="D14" s="2082"/>
      <c r="E14" s="2082"/>
      <c r="F14" s="2082"/>
      <c r="G14" s="2083"/>
      <c r="H14" s="2121"/>
      <c r="I14" s="2122"/>
      <c r="J14" s="2122"/>
      <c r="K14" s="2123"/>
      <c r="L14" s="464" t="s">
        <v>394</v>
      </c>
      <c r="M14" s="464"/>
      <c r="N14" s="427"/>
      <c r="O14" s="465" t="s">
        <v>395</v>
      </c>
      <c r="P14" s="1686" t="s">
        <v>172</v>
      </c>
      <c r="Q14" s="1531"/>
      <c r="R14" s="1531"/>
      <c r="S14" s="1531"/>
      <c r="T14" s="1531"/>
      <c r="U14" s="1531"/>
      <c r="V14" s="1531"/>
      <c r="W14" s="1532"/>
      <c r="X14" s="428" t="s">
        <v>141</v>
      </c>
      <c r="Y14" s="1826"/>
      <c r="Z14" s="1826"/>
      <c r="AA14" s="1826"/>
      <c r="AB14" s="1826"/>
      <c r="AC14" s="1826"/>
      <c r="AD14" s="1826"/>
      <c r="AE14" s="1826"/>
      <c r="AF14" s="1827"/>
    </row>
    <row r="15" spans="1:36" s="76" customFormat="1" ht="32.25" customHeight="1">
      <c r="A15" s="2108"/>
      <c r="B15" s="2110"/>
      <c r="C15" s="2116"/>
      <c r="D15" s="2117"/>
      <c r="E15" s="2117"/>
      <c r="F15" s="2117"/>
      <c r="G15" s="2118"/>
      <c r="H15" s="1762" t="str">
        <f>IF(AI15&lt;25,"年齢×",AI15)</f>
        <v/>
      </c>
      <c r="I15" s="1763"/>
      <c r="J15" s="1763"/>
      <c r="K15" s="385" t="s">
        <v>3</v>
      </c>
      <c r="L15" s="466" t="s">
        <v>166</v>
      </c>
      <c r="M15" s="467"/>
      <c r="N15" s="429"/>
      <c r="O15" s="468" t="s">
        <v>396</v>
      </c>
      <c r="P15" s="1686"/>
      <c r="Q15" s="1531"/>
      <c r="R15" s="1531"/>
      <c r="S15" s="1531"/>
      <c r="T15" s="1531"/>
      <c r="U15" s="1531"/>
      <c r="V15" s="1531"/>
      <c r="W15" s="1532"/>
      <c r="X15" s="562" t="s">
        <v>837</v>
      </c>
      <c r="Y15" s="2072"/>
      <c r="Z15" s="2072"/>
      <c r="AA15" s="2072"/>
      <c r="AB15" s="2072"/>
      <c r="AC15" s="2072"/>
      <c r="AD15" s="2072"/>
      <c r="AE15" s="2072"/>
      <c r="AF15" s="2073"/>
      <c r="AI15" s="76" t="str">
        <f>IF(H14="","",DATEDIF(H14,$AI$5,"Y"))</f>
        <v/>
      </c>
    </row>
    <row r="16" spans="1:36" s="76" customFormat="1" ht="24.75" customHeight="1">
      <c r="A16" s="2119" t="s">
        <v>44</v>
      </c>
      <c r="B16" s="2120"/>
      <c r="C16" s="2081"/>
      <c r="D16" s="2082"/>
      <c r="E16" s="2082"/>
      <c r="F16" s="2082"/>
      <c r="G16" s="2083"/>
      <c r="H16" s="2121"/>
      <c r="I16" s="2122"/>
      <c r="J16" s="2122"/>
      <c r="K16" s="2123"/>
      <c r="L16" s="464" t="s">
        <v>394</v>
      </c>
      <c r="M16" s="464"/>
      <c r="N16" s="427"/>
      <c r="O16" s="465" t="s">
        <v>395</v>
      </c>
      <c r="P16" s="962" t="s">
        <v>172</v>
      </c>
      <c r="Q16" s="1039"/>
      <c r="R16" s="1039"/>
      <c r="S16" s="1039"/>
      <c r="T16" s="1039"/>
      <c r="U16" s="1039"/>
      <c r="V16" s="1039"/>
      <c r="W16" s="1040"/>
      <c r="X16" s="430" t="s">
        <v>141</v>
      </c>
      <c r="Y16" s="2070"/>
      <c r="Z16" s="2070"/>
      <c r="AA16" s="2070"/>
      <c r="AB16" s="2070"/>
      <c r="AC16" s="2070"/>
      <c r="AD16" s="2070"/>
      <c r="AE16" s="2070"/>
      <c r="AF16" s="2071"/>
    </row>
    <row r="17" spans="1:35" s="76" customFormat="1" ht="32.25" customHeight="1">
      <c r="A17" s="2108"/>
      <c r="B17" s="2110"/>
      <c r="C17" s="2116"/>
      <c r="D17" s="2117"/>
      <c r="E17" s="2117"/>
      <c r="F17" s="2117"/>
      <c r="G17" s="2118"/>
      <c r="H17" s="1762" t="str">
        <f>IF(AI17&lt;25,"年齢×",AI17)</f>
        <v/>
      </c>
      <c r="I17" s="1763"/>
      <c r="J17" s="1763"/>
      <c r="K17" s="385" t="s">
        <v>3</v>
      </c>
      <c r="L17" s="466" t="s">
        <v>166</v>
      </c>
      <c r="M17" s="467"/>
      <c r="N17" s="429"/>
      <c r="O17" s="468" t="s">
        <v>396</v>
      </c>
      <c r="P17" s="965"/>
      <c r="Q17" s="1041"/>
      <c r="R17" s="1041"/>
      <c r="S17" s="1041"/>
      <c r="T17" s="1041"/>
      <c r="U17" s="1041"/>
      <c r="V17" s="1041"/>
      <c r="W17" s="1042"/>
      <c r="X17" s="561" t="s">
        <v>837</v>
      </c>
      <c r="Y17" s="1818"/>
      <c r="Z17" s="1818"/>
      <c r="AA17" s="1818"/>
      <c r="AB17" s="1818"/>
      <c r="AC17" s="1818"/>
      <c r="AD17" s="1818"/>
      <c r="AE17" s="1818"/>
      <c r="AF17" s="1819"/>
      <c r="AI17" s="76" t="str">
        <f>IF(H16="","",DATEDIF(H16,$AI$5,"Y"))</f>
        <v/>
      </c>
    </row>
    <row r="18" spans="1:35" s="76" customFormat="1" ht="25.5" customHeight="1">
      <c r="A18" s="2119" t="s">
        <v>253</v>
      </c>
      <c r="B18" s="2120"/>
      <c r="C18" s="2081"/>
      <c r="D18" s="2082"/>
      <c r="E18" s="2082"/>
      <c r="F18" s="2082"/>
      <c r="G18" s="2083"/>
      <c r="H18" s="2121"/>
      <c r="I18" s="2122"/>
      <c r="J18" s="2122"/>
      <c r="K18" s="2123"/>
      <c r="L18" s="464" t="s">
        <v>394</v>
      </c>
      <c r="M18" s="464"/>
      <c r="N18" s="427"/>
      <c r="O18" s="465" t="s">
        <v>395</v>
      </c>
      <c r="P18" s="1686" t="s">
        <v>172</v>
      </c>
      <c r="Q18" s="1531"/>
      <c r="R18" s="1531"/>
      <c r="S18" s="1531"/>
      <c r="T18" s="1531"/>
      <c r="U18" s="1531"/>
      <c r="V18" s="1531"/>
      <c r="W18" s="1532"/>
      <c r="X18" s="428" t="s">
        <v>141</v>
      </c>
      <c r="Y18" s="1826"/>
      <c r="Z18" s="1826"/>
      <c r="AA18" s="1826"/>
      <c r="AB18" s="1826"/>
      <c r="AC18" s="1826"/>
      <c r="AD18" s="1826"/>
      <c r="AE18" s="1826"/>
      <c r="AF18" s="1827"/>
    </row>
    <row r="19" spans="1:35" s="76" customFormat="1" ht="32.25" customHeight="1">
      <c r="A19" s="2108"/>
      <c r="B19" s="2110"/>
      <c r="C19" s="2116"/>
      <c r="D19" s="2117"/>
      <c r="E19" s="2117"/>
      <c r="F19" s="2117"/>
      <c r="G19" s="2118"/>
      <c r="H19" s="1762" t="str">
        <f>IF(AI19&lt;25,"年齢×",AI19)</f>
        <v/>
      </c>
      <c r="I19" s="1763"/>
      <c r="J19" s="1763"/>
      <c r="K19" s="385" t="s">
        <v>3</v>
      </c>
      <c r="L19" s="466" t="s">
        <v>166</v>
      </c>
      <c r="M19" s="467"/>
      <c r="N19" s="429"/>
      <c r="O19" s="468" t="s">
        <v>396</v>
      </c>
      <c r="P19" s="1686"/>
      <c r="Q19" s="1531"/>
      <c r="R19" s="1531"/>
      <c r="S19" s="1531"/>
      <c r="T19" s="1531"/>
      <c r="U19" s="1531"/>
      <c r="V19" s="1531"/>
      <c r="W19" s="1532"/>
      <c r="X19" s="562" t="s">
        <v>837</v>
      </c>
      <c r="Y19" s="2072"/>
      <c r="Z19" s="2072"/>
      <c r="AA19" s="2072"/>
      <c r="AB19" s="2072"/>
      <c r="AC19" s="2072"/>
      <c r="AD19" s="2072"/>
      <c r="AE19" s="2072"/>
      <c r="AF19" s="2073"/>
      <c r="AI19" s="76" t="str">
        <f>IF(H18="","",DATEDIF(H18,$AI$5,"Y"))</f>
        <v/>
      </c>
    </row>
    <row r="20" spans="1:35" s="76" customFormat="1" ht="25.5" customHeight="1">
      <c r="A20" s="2119" t="s">
        <v>254</v>
      </c>
      <c r="B20" s="2120"/>
      <c r="C20" s="2081"/>
      <c r="D20" s="2082"/>
      <c r="E20" s="2082"/>
      <c r="F20" s="2082"/>
      <c r="G20" s="2083"/>
      <c r="H20" s="2121"/>
      <c r="I20" s="2122"/>
      <c r="J20" s="2122"/>
      <c r="K20" s="2123"/>
      <c r="L20" s="464" t="s">
        <v>394</v>
      </c>
      <c r="M20" s="464"/>
      <c r="N20" s="427"/>
      <c r="O20" s="465" t="s">
        <v>395</v>
      </c>
      <c r="P20" s="962" t="s">
        <v>172</v>
      </c>
      <c r="Q20" s="1039"/>
      <c r="R20" s="1039"/>
      <c r="S20" s="1039"/>
      <c r="T20" s="1039"/>
      <c r="U20" s="1039"/>
      <c r="V20" s="1039"/>
      <c r="W20" s="1040"/>
      <c r="X20" s="430" t="s">
        <v>141</v>
      </c>
      <c r="Y20" s="2070"/>
      <c r="Z20" s="2070"/>
      <c r="AA20" s="2070"/>
      <c r="AB20" s="2070"/>
      <c r="AC20" s="2070"/>
      <c r="AD20" s="2070"/>
      <c r="AE20" s="2070"/>
      <c r="AF20" s="2071"/>
      <c r="AH20" s="404"/>
    </row>
    <row r="21" spans="1:35" s="76" customFormat="1" ht="32.25" customHeight="1">
      <c r="A21" s="2108"/>
      <c r="B21" s="2110"/>
      <c r="C21" s="2116"/>
      <c r="D21" s="2117"/>
      <c r="E21" s="2117"/>
      <c r="F21" s="2117"/>
      <c r="G21" s="2118"/>
      <c r="H21" s="1762" t="str">
        <f>IF(AI21&lt;25,"年齢×",AI21)</f>
        <v/>
      </c>
      <c r="I21" s="1763"/>
      <c r="J21" s="1763"/>
      <c r="K21" s="385" t="s">
        <v>3</v>
      </c>
      <c r="L21" s="466" t="s">
        <v>166</v>
      </c>
      <c r="M21" s="467"/>
      <c r="N21" s="429"/>
      <c r="O21" s="468" t="s">
        <v>396</v>
      </c>
      <c r="P21" s="1686"/>
      <c r="Q21" s="1531"/>
      <c r="R21" s="1531"/>
      <c r="S21" s="1531"/>
      <c r="T21" s="1531"/>
      <c r="U21" s="1531"/>
      <c r="V21" s="1531"/>
      <c r="W21" s="1532"/>
      <c r="X21" s="562" t="s">
        <v>837</v>
      </c>
      <c r="Y21" s="2072"/>
      <c r="Z21" s="2072"/>
      <c r="AA21" s="2072"/>
      <c r="AB21" s="2072"/>
      <c r="AC21" s="2072"/>
      <c r="AD21" s="2072"/>
      <c r="AE21" s="2072"/>
      <c r="AF21" s="2073"/>
      <c r="AI21" s="76" t="str">
        <f>IF(H20="","",DATEDIF(H20,$AI$5,"Y"))</f>
        <v/>
      </c>
    </row>
    <row r="22" spans="1:35" s="76" customFormat="1" ht="25.5" customHeight="1">
      <c r="A22" s="2125" t="s">
        <v>255</v>
      </c>
      <c r="B22" s="2120"/>
      <c r="C22" s="2081"/>
      <c r="D22" s="2082"/>
      <c r="E22" s="2082"/>
      <c r="F22" s="2082"/>
      <c r="G22" s="2083"/>
      <c r="H22" s="2121"/>
      <c r="I22" s="2122"/>
      <c r="J22" s="2122"/>
      <c r="K22" s="2123"/>
      <c r="L22" s="464" t="s">
        <v>394</v>
      </c>
      <c r="M22" s="464"/>
      <c r="N22" s="427"/>
      <c r="O22" s="465" t="s">
        <v>395</v>
      </c>
      <c r="P22" s="962" t="s">
        <v>172</v>
      </c>
      <c r="Q22" s="1039"/>
      <c r="R22" s="1039"/>
      <c r="S22" s="1039"/>
      <c r="T22" s="1039"/>
      <c r="U22" s="1039"/>
      <c r="V22" s="1039"/>
      <c r="W22" s="1040"/>
      <c r="X22" s="430" t="s">
        <v>141</v>
      </c>
      <c r="Y22" s="2070"/>
      <c r="Z22" s="2070"/>
      <c r="AA22" s="2070"/>
      <c r="AB22" s="2070"/>
      <c r="AC22" s="2070"/>
      <c r="AD22" s="2070"/>
      <c r="AE22" s="2070"/>
      <c r="AF22" s="2071"/>
    </row>
    <row r="23" spans="1:35" s="76" customFormat="1" ht="32.25" customHeight="1">
      <c r="A23" s="2126"/>
      <c r="B23" s="2110"/>
      <c r="C23" s="2116"/>
      <c r="D23" s="2117"/>
      <c r="E23" s="2117"/>
      <c r="F23" s="2117"/>
      <c r="G23" s="2118"/>
      <c r="H23" s="1762" t="str">
        <f>IF(AI23&lt;25,"年齢×",AI23)</f>
        <v/>
      </c>
      <c r="I23" s="1763"/>
      <c r="J23" s="1763"/>
      <c r="K23" s="385" t="s">
        <v>3</v>
      </c>
      <c r="L23" s="466" t="s">
        <v>166</v>
      </c>
      <c r="M23" s="467"/>
      <c r="N23" s="429"/>
      <c r="O23" s="468" t="s">
        <v>396</v>
      </c>
      <c r="P23" s="965"/>
      <c r="Q23" s="1041"/>
      <c r="R23" s="1041"/>
      <c r="S23" s="1041"/>
      <c r="T23" s="1041"/>
      <c r="U23" s="1041"/>
      <c r="V23" s="1041"/>
      <c r="W23" s="1042"/>
      <c r="X23" s="561" t="s">
        <v>837</v>
      </c>
      <c r="Y23" s="1818"/>
      <c r="Z23" s="1818"/>
      <c r="AA23" s="1818"/>
      <c r="AB23" s="1818"/>
      <c r="AC23" s="1818"/>
      <c r="AD23" s="1818"/>
      <c r="AE23" s="1818"/>
      <c r="AF23" s="1819"/>
      <c r="AI23" s="76" t="str">
        <f>IF(H22="","",DATEDIF(H22,$AI$5,"Y"))</f>
        <v/>
      </c>
    </row>
    <row r="24" spans="1:35" s="76" customFormat="1" ht="25.5" customHeight="1">
      <c r="A24" s="2124" t="s">
        <v>48</v>
      </c>
      <c r="B24" s="2120"/>
      <c r="C24" s="2081"/>
      <c r="D24" s="2082"/>
      <c r="E24" s="2082"/>
      <c r="F24" s="2082"/>
      <c r="G24" s="2083"/>
      <c r="H24" s="2121"/>
      <c r="I24" s="2122"/>
      <c r="J24" s="2122"/>
      <c r="K24" s="2123"/>
      <c r="L24" s="464" t="s">
        <v>394</v>
      </c>
      <c r="M24" s="464"/>
      <c r="N24" s="427"/>
      <c r="O24" s="465" t="s">
        <v>395</v>
      </c>
      <c r="P24" s="962" t="s">
        <v>172</v>
      </c>
      <c r="Q24" s="1039"/>
      <c r="R24" s="1039"/>
      <c r="S24" s="1039"/>
      <c r="T24" s="1039"/>
      <c r="U24" s="1039"/>
      <c r="V24" s="1039"/>
      <c r="W24" s="1040"/>
      <c r="X24" s="430" t="s">
        <v>141</v>
      </c>
      <c r="Y24" s="2070"/>
      <c r="Z24" s="2070"/>
      <c r="AA24" s="2070"/>
      <c r="AB24" s="2070"/>
      <c r="AC24" s="2070"/>
      <c r="AD24" s="2070"/>
      <c r="AE24" s="2070"/>
      <c r="AF24" s="2071"/>
    </row>
    <row r="25" spans="1:35" s="76" customFormat="1" ht="32.25" customHeight="1">
      <c r="A25" s="2108"/>
      <c r="B25" s="2110"/>
      <c r="C25" s="2116"/>
      <c r="D25" s="2117"/>
      <c r="E25" s="2117"/>
      <c r="F25" s="2117"/>
      <c r="G25" s="2118"/>
      <c r="H25" s="1762" t="str">
        <f>IF(AI25&lt;25,"年齢×",AI25)</f>
        <v/>
      </c>
      <c r="I25" s="1763"/>
      <c r="J25" s="1763"/>
      <c r="K25" s="385" t="s">
        <v>3</v>
      </c>
      <c r="L25" s="466" t="s">
        <v>166</v>
      </c>
      <c r="M25" s="467"/>
      <c r="N25" s="429"/>
      <c r="O25" s="468" t="s">
        <v>396</v>
      </c>
      <c r="P25" s="1686"/>
      <c r="Q25" s="1531"/>
      <c r="R25" s="1531"/>
      <c r="S25" s="1531"/>
      <c r="T25" s="1531"/>
      <c r="U25" s="1531"/>
      <c r="V25" s="1531"/>
      <c r="W25" s="1532"/>
      <c r="X25" s="562" t="s">
        <v>837</v>
      </c>
      <c r="Y25" s="2072"/>
      <c r="Z25" s="2072"/>
      <c r="AA25" s="2072"/>
      <c r="AB25" s="2072"/>
      <c r="AC25" s="2072"/>
      <c r="AD25" s="2072"/>
      <c r="AE25" s="2072"/>
      <c r="AF25" s="2073"/>
      <c r="AI25" s="76" t="str">
        <f>IF(H24="","",DATEDIF(H24,$AI$5,"Y"))</f>
        <v/>
      </c>
    </row>
    <row r="26" spans="1:35" s="76" customFormat="1" ht="25.5" customHeight="1">
      <c r="A26" s="2119" t="s">
        <v>49</v>
      </c>
      <c r="B26" s="2120"/>
      <c r="C26" s="2081"/>
      <c r="D26" s="2082"/>
      <c r="E26" s="2082"/>
      <c r="F26" s="2082"/>
      <c r="G26" s="2083"/>
      <c r="H26" s="2121"/>
      <c r="I26" s="2122"/>
      <c r="J26" s="2122"/>
      <c r="K26" s="2123"/>
      <c r="L26" s="464" t="s">
        <v>394</v>
      </c>
      <c r="M26" s="464"/>
      <c r="N26" s="427"/>
      <c r="O26" s="465" t="s">
        <v>395</v>
      </c>
      <c r="P26" s="962" t="s">
        <v>172</v>
      </c>
      <c r="Q26" s="1039"/>
      <c r="R26" s="1039"/>
      <c r="S26" s="1039"/>
      <c r="T26" s="1039"/>
      <c r="U26" s="1039"/>
      <c r="V26" s="1039"/>
      <c r="W26" s="1040"/>
      <c r="X26" s="430" t="s">
        <v>141</v>
      </c>
      <c r="Y26" s="2070"/>
      <c r="Z26" s="2070"/>
      <c r="AA26" s="2070"/>
      <c r="AB26" s="2070"/>
      <c r="AC26" s="2070"/>
      <c r="AD26" s="2070"/>
      <c r="AE26" s="2070"/>
      <c r="AF26" s="2071"/>
    </row>
    <row r="27" spans="1:35" s="76" customFormat="1" ht="32.25" customHeight="1">
      <c r="A27" s="2108"/>
      <c r="B27" s="2110"/>
      <c r="C27" s="2116"/>
      <c r="D27" s="2117"/>
      <c r="E27" s="2117"/>
      <c r="F27" s="2117"/>
      <c r="G27" s="2118"/>
      <c r="H27" s="1762" t="str">
        <f>IF(AI27&lt;25,"年齢×",AI27)</f>
        <v/>
      </c>
      <c r="I27" s="1763"/>
      <c r="J27" s="1763"/>
      <c r="K27" s="385" t="s">
        <v>3</v>
      </c>
      <c r="L27" s="466" t="s">
        <v>166</v>
      </c>
      <c r="M27" s="467"/>
      <c r="N27" s="429"/>
      <c r="O27" s="468" t="s">
        <v>396</v>
      </c>
      <c r="P27" s="1686"/>
      <c r="Q27" s="1531"/>
      <c r="R27" s="1531"/>
      <c r="S27" s="1531"/>
      <c r="T27" s="1531"/>
      <c r="U27" s="1531"/>
      <c r="V27" s="1531"/>
      <c r="W27" s="1532"/>
      <c r="X27" s="562" t="s">
        <v>837</v>
      </c>
      <c r="Y27" s="2072"/>
      <c r="Z27" s="2072"/>
      <c r="AA27" s="2072"/>
      <c r="AB27" s="2072"/>
      <c r="AC27" s="2072"/>
      <c r="AD27" s="2072"/>
      <c r="AE27" s="2072"/>
      <c r="AF27" s="2073"/>
      <c r="AI27" s="76" t="str">
        <f>IF(H26="","",DATEDIF(H26,$AI$5,"Y"))</f>
        <v/>
      </c>
    </row>
    <row r="28" spans="1:35" s="76" customFormat="1" ht="25.5" customHeight="1">
      <c r="A28" s="2119" t="s">
        <v>50</v>
      </c>
      <c r="B28" s="2120"/>
      <c r="C28" s="2081"/>
      <c r="D28" s="2082"/>
      <c r="E28" s="2082"/>
      <c r="F28" s="2082"/>
      <c r="G28" s="2083"/>
      <c r="H28" s="2121"/>
      <c r="I28" s="2122"/>
      <c r="J28" s="2122"/>
      <c r="K28" s="2123"/>
      <c r="L28" s="464" t="s">
        <v>394</v>
      </c>
      <c r="M28" s="464"/>
      <c r="N28" s="427"/>
      <c r="O28" s="465" t="s">
        <v>395</v>
      </c>
      <c r="P28" s="962" t="s">
        <v>172</v>
      </c>
      <c r="Q28" s="1039"/>
      <c r="R28" s="1039"/>
      <c r="S28" s="1039"/>
      <c r="T28" s="1039"/>
      <c r="U28" s="1039"/>
      <c r="V28" s="1039"/>
      <c r="W28" s="1040"/>
      <c r="X28" s="430" t="s">
        <v>141</v>
      </c>
      <c r="Y28" s="2070"/>
      <c r="Z28" s="2070"/>
      <c r="AA28" s="2070"/>
      <c r="AB28" s="2070"/>
      <c r="AC28" s="2070"/>
      <c r="AD28" s="2070"/>
      <c r="AE28" s="2070"/>
      <c r="AF28" s="2071"/>
    </row>
    <row r="29" spans="1:35" s="76" customFormat="1" ht="32.25" customHeight="1">
      <c r="A29" s="2108"/>
      <c r="B29" s="2110"/>
      <c r="C29" s="2116"/>
      <c r="D29" s="2117"/>
      <c r="E29" s="2117"/>
      <c r="F29" s="2117"/>
      <c r="G29" s="2118"/>
      <c r="H29" s="1762" t="str">
        <f>IF(AI29&lt;25,"年齢×",AI29)</f>
        <v/>
      </c>
      <c r="I29" s="1763"/>
      <c r="J29" s="1763"/>
      <c r="K29" s="385" t="s">
        <v>3</v>
      </c>
      <c r="L29" s="466" t="s">
        <v>166</v>
      </c>
      <c r="M29" s="467"/>
      <c r="N29" s="429"/>
      <c r="O29" s="468" t="s">
        <v>396</v>
      </c>
      <c r="P29" s="965"/>
      <c r="Q29" s="1041"/>
      <c r="R29" s="1041"/>
      <c r="S29" s="1041"/>
      <c r="T29" s="1041"/>
      <c r="U29" s="1041"/>
      <c r="V29" s="1041"/>
      <c r="W29" s="1042"/>
      <c r="X29" s="561" t="s">
        <v>837</v>
      </c>
      <c r="Y29" s="1818"/>
      <c r="Z29" s="1818"/>
      <c r="AA29" s="1818"/>
      <c r="AB29" s="1818"/>
      <c r="AC29" s="1818"/>
      <c r="AD29" s="1818"/>
      <c r="AE29" s="1818"/>
      <c r="AF29" s="1819"/>
      <c r="AI29" s="76" t="str">
        <f>IF(H28="","",DATEDIF(H28,$AI$5,"Y"))</f>
        <v/>
      </c>
    </row>
    <row r="30" spans="1:35" s="76" customFormat="1" ht="25.5" customHeight="1">
      <c r="A30" s="2119" t="s">
        <v>51</v>
      </c>
      <c r="B30" s="2120"/>
      <c r="C30" s="2081"/>
      <c r="D30" s="2082"/>
      <c r="E30" s="2082"/>
      <c r="F30" s="2082"/>
      <c r="G30" s="2083"/>
      <c r="H30" s="2121"/>
      <c r="I30" s="2122"/>
      <c r="J30" s="2122"/>
      <c r="K30" s="2123"/>
      <c r="L30" s="464" t="s">
        <v>394</v>
      </c>
      <c r="M30" s="464"/>
      <c r="N30" s="427"/>
      <c r="O30" s="465" t="s">
        <v>395</v>
      </c>
      <c r="P30" s="962" t="s">
        <v>172</v>
      </c>
      <c r="Q30" s="1039"/>
      <c r="R30" s="1039"/>
      <c r="S30" s="1039"/>
      <c r="T30" s="1039"/>
      <c r="U30" s="1039"/>
      <c r="V30" s="1039"/>
      <c r="W30" s="1040"/>
      <c r="X30" s="430" t="s">
        <v>141</v>
      </c>
      <c r="Y30" s="2070"/>
      <c r="Z30" s="2070"/>
      <c r="AA30" s="2070"/>
      <c r="AB30" s="2070"/>
      <c r="AC30" s="2070"/>
      <c r="AD30" s="2070"/>
      <c r="AE30" s="2070"/>
      <c r="AF30" s="2071"/>
    </row>
    <row r="31" spans="1:35" s="76" customFormat="1" ht="32.25" customHeight="1">
      <c r="A31" s="2108"/>
      <c r="B31" s="2110"/>
      <c r="C31" s="2116"/>
      <c r="D31" s="2117"/>
      <c r="E31" s="2117"/>
      <c r="F31" s="2117"/>
      <c r="G31" s="2118"/>
      <c r="H31" s="1762" t="str">
        <f>IF(AI31&lt;25,"年齢×",AI31)</f>
        <v/>
      </c>
      <c r="I31" s="1763"/>
      <c r="J31" s="1763"/>
      <c r="K31" s="385" t="s">
        <v>3</v>
      </c>
      <c r="L31" s="466" t="s">
        <v>166</v>
      </c>
      <c r="M31" s="467"/>
      <c r="N31" s="429"/>
      <c r="O31" s="468" t="s">
        <v>396</v>
      </c>
      <c r="P31" s="965"/>
      <c r="Q31" s="1041"/>
      <c r="R31" s="1041"/>
      <c r="S31" s="1041"/>
      <c r="T31" s="1041"/>
      <c r="U31" s="1041"/>
      <c r="V31" s="1041"/>
      <c r="W31" s="1042"/>
      <c r="X31" s="561" t="s">
        <v>837</v>
      </c>
      <c r="Y31" s="1818"/>
      <c r="Z31" s="1818"/>
      <c r="AA31" s="1818"/>
      <c r="AB31" s="1818"/>
      <c r="AC31" s="1818"/>
      <c r="AD31" s="1818"/>
      <c r="AE31" s="1818"/>
      <c r="AF31" s="1819"/>
      <c r="AI31" s="76" t="str">
        <f>IF(H30="","",DATEDIF(H30,$AI$5,"Y"))</f>
        <v/>
      </c>
    </row>
    <row r="32" spans="1:35" s="76" customFormat="1" ht="22.5" customHeight="1">
      <c r="A32" s="75"/>
      <c r="B32" s="75"/>
      <c r="C32" s="75"/>
      <c r="D32" s="75"/>
      <c r="E32" s="75"/>
      <c r="F32" s="75"/>
      <c r="G32" s="75"/>
      <c r="H32" s="75"/>
      <c r="I32" s="75"/>
      <c r="J32" s="75"/>
      <c r="K32" s="75"/>
      <c r="L32" s="75"/>
      <c r="M32" s="431"/>
      <c r="N32" s="431"/>
      <c r="O32" s="432"/>
      <c r="P32" s="1247" t="s">
        <v>0</v>
      </c>
      <c r="Q32" s="1248"/>
      <c r="R32" s="1248"/>
      <c r="S32" s="1248"/>
      <c r="T32" s="1248"/>
      <c r="U32" s="1248"/>
      <c r="V32" s="1248"/>
      <c r="W32" s="1248"/>
      <c r="X32" s="1248"/>
      <c r="Y32" s="1248"/>
      <c r="Z32" s="1248"/>
      <c r="AA32" s="1248"/>
      <c r="AB32" s="1249"/>
      <c r="AC32" s="2141"/>
      <c r="AD32" s="2142"/>
      <c r="AE32" s="2142"/>
      <c r="AF32" s="433" t="s">
        <v>461</v>
      </c>
    </row>
    <row r="33" spans="1:32" s="76" customFormat="1" ht="12">
      <c r="A33" s="556" t="s">
        <v>398</v>
      </c>
      <c r="B33" s="556"/>
      <c r="C33" s="556"/>
      <c r="D33" s="556"/>
      <c r="E33" s="556"/>
      <c r="F33" s="556"/>
      <c r="G33" s="556"/>
      <c r="H33" s="556"/>
      <c r="I33" s="556"/>
      <c r="J33" s="556"/>
      <c r="K33" s="556"/>
      <c r="L33" s="2143"/>
      <c r="M33" s="2143"/>
      <c r="N33" s="2143"/>
      <c r="O33" s="2143"/>
      <c r="P33" s="2143"/>
      <c r="Q33" s="2143"/>
      <c r="R33" s="2143"/>
      <c r="S33" s="2143"/>
      <c r="T33" s="2143"/>
      <c r="U33" s="2143"/>
      <c r="V33" s="2143"/>
      <c r="W33" s="2143"/>
      <c r="X33" s="2143"/>
      <c r="Y33" s="2143"/>
      <c r="Z33" s="2143"/>
      <c r="AA33" s="2143"/>
      <c r="AB33" s="2143"/>
      <c r="AC33" s="2143"/>
      <c r="AD33" s="2143"/>
      <c r="AE33" s="75"/>
      <c r="AF33" s="75"/>
    </row>
    <row r="34" spans="1:32" s="94" customFormat="1" ht="10.5">
      <c r="A34" s="556" t="s">
        <v>681</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434"/>
      <c r="AC34" s="290"/>
      <c r="AD34" s="290"/>
      <c r="AE34" s="434"/>
      <c r="AF34" s="434"/>
    </row>
    <row r="35" spans="1:32" s="94" customFormat="1" ht="10.5">
      <c r="A35" s="290" t="s">
        <v>397</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78"/>
      <c r="AF35" s="434"/>
    </row>
    <row r="36" spans="1:32" s="94" customFormat="1" ht="10.5">
      <c r="A36" s="290" t="s">
        <v>919</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434"/>
      <c r="AF36" s="434"/>
    </row>
    <row r="37" spans="1:32" s="60" customFormat="1">
      <c r="A37" s="290" t="s">
        <v>501</v>
      </c>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532"/>
      <c r="AF37" s="532"/>
    </row>
    <row r="38" spans="1:32" s="60" customFormat="1">
      <c r="A38" s="290" t="s">
        <v>517</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78"/>
      <c r="AF38" s="532"/>
    </row>
    <row r="39" spans="1:32" s="60" customFormat="1">
      <c r="A39" s="532"/>
      <c r="B39" s="435"/>
      <c r="C39" s="435"/>
      <c r="D39" s="290" t="s">
        <v>175</v>
      </c>
      <c r="E39" s="435"/>
      <c r="F39" s="435"/>
      <c r="G39" s="435"/>
      <c r="H39" s="435"/>
      <c r="I39" s="435"/>
      <c r="J39" s="435"/>
      <c r="K39" s="435"/>
      <c r="L39" s="435"/>
      <c r="M39" s="290"/>
      <c r="N39" s="290"/>
      <c r="O39" s="290"/>
      <c r="P39" s="290"/>
      <c r="Q39" s="290"/>
      <c r="R39" s="290"/>
      <c r="S39" s="290"/>
      <c r="T39" s="290"/>
      <c r="U39" s="290"/>
      <c r="V39" s="290"/>
      <c r="W39" s="290"/>
      <c r="X39" s="290"/>
      <c r="Y39" s="290"/>
      <c r="Z39" s="290"/>
      <c r="AA39" s="290"/>
      <c r="AB39" s="290"/>
      <c r="AC39" s="290"/>
      <c r="AD39" s="290"/>
      <c r="AE39" s="532"/>
      <c r="AF39" s="532"/>
    </row>
    <row r="40" spans="1:32" s="60" customFormat="1" ht="14.25">
      <c r="A40" s="75"/>
      <c r="B40" s="75"/>
      <c r="C40" s="75"/>
      <c r="D40" s="532"/>
      <c r="E40" s="75" t="s">
        <v>283</v>
      </c>
      <c r="F40" s="436"/>
      <c r="G40" s="436"/>
      <c r="H40" s="436"/>
      <c r="I40" s="436"/>
      <c r="J40" s="436"/>
      <c r="K40" s="436"/>
      <c r="L40" s="436"/>
      <c r="M40" s="75"/>
      <c r="N40" s="75"/>
      <c r="O40" s="75"/>
      <c r="P40" s="75"/>
      <c r="Q40" s="75"/>
      <c r="R40" s="75"/>
      <c r="S40" s="75"/>
      <c r="T40" s="75"/>
      <c r="U40" s="75"/>
      <c r="V40" s="75"/>
      <c r="W40" s="75"/>
      <c r="X40" s="75"/>
      <c r="Y40" s="75"/>
      <c r="Z40" s="75"/>
      <c r="AA40" s="75"/>
      <c r="AB40" s="75"/>
      <c r="AC40" s="75"/>
      <c r="AD40" s="75"/>
      <c r="AE40" s="532"/>
      <c r="AF40" s="532"/>
    </row>
    <row r="41" spans="1:32" s="60" customFormat="1" ht="14.25">
      <c r="A41" s="1543" t="s">
        <v>134</v>
      </c>
      <c r="B41" s="671"/>
      <c r="C41" s="2127"/>
      <c r="D41" s="75"/>
      <c r="E41" s="437" t="s">
        <v>240</v>
      </c>
      <c r="F41" s="75"/>
      <c r="G41" s="75"/>
      <c r="H41" s="75"/>
      <c r="I41" s="75"/>
      <c r="J41" s="75"/>
      <c r="K41" s="75"/>
      <c r="L41" s="75"/>
      <c r="M41" s="75"/>
      <c r="N41" s="75"/>
      <c r="O41" s="75"/>
      <c r="P41" s="75"/>
      <c r="Q41" s="75"/>
      <c r="R41" s="75"/>
      <c r="S41" s="75"/>
      <c r="T41" s="75"/>
      <c r="U41" s="75"/>
      <c r="V41" s="1466" t="s">
        <v>856</v>
      </c>
      <c r="W41" s="1466"/>
      <c r="X41" s="1466"/>
      <c r="Y41" s="2128"/>
      <c r="Z41" s="2128"/>
      <c r="AA41" s="75" t="s">
        <v>200</v>
      </c>
      <c r="AB41" s="2128"/>
      <c r="AC41" s="2128"/>
      <c r="AD41" s="75" t="s">
        <v>201</v>
      </c>
      <c r="AE41" s="532"/>
      <c r="AF41" s="532"/>
    </row>
    <row r="42" spans="1:32" s="60" customFormat="1">
      <c r="A42" s="2129"/>
      <c r="B42" s="2130"/>
      <c r="C42" s="2131"/>
      <c r="D42" s="80"/>
      <c r="E42" s="438"/>
      <c r="F42" s="531" t="s">
        <v>485</v>
      </c>
      <c r="G42" s="438"/>
      <c r="H42" s="438"/>
      <c r="I42" s="438"/>
      <c r="J42" s="438"/>
      <c r="K42" s="438"/>
      <c r="L42" s="438"/>
      <c r="M42" s="532"/>
      <c r="N42" s="532"/>
      <c r="O42" s="2138"/>
      <c r="P42" s="2138"/>
      <c r="Q42" s="2138"/>
      <c r="R42" s="2138"/>
      <c r="S42" s="2138"/>
      <c r="T42" s="2139"/>
      <c r="U42" s="2139"/>
      <c r="V42" s="2139"/>
      <c r="W42" s="2139"/>
      <c r="X42" s="2139"/>
      <c r="Y42" s="2139"/>
      <c r="Z42" s="2139"/>
      <c r="AA42" s="2139"/>
      <c r="AB42" s="2139"/>
      <c r="AC42" s="2139"/>
      <c r="AD42" s="532"/>
      <c r="AE42" s="532"/>
      <c r="AF42" s="532"/>
    </row>
    <row r="43" spans="1:32" s="60" customFormat="1" ht="13.5" customHeight="1">
      <c r="A43" s="2132"/>
      <c r="B43" s="2133"/>
      <c r="C43" s="2134"/>
      <c r="D43" s="439"/>
      <c r="E43" s="439"/>
      <c r="F43" s="1155" t="s">
        <v>580</v>
      </c>
      <c r="G43" s="1155"/>
      <c r="H43" s="1155"/>
      <c r="I43" s="1155"/>
      <c r="J43" s="1155"/>
      <c r="K43" s="1155"/>
      <c r="L43" s="1155"/>
      <c r="M43" s="1155"/>
      <c r="N43" s="2097" t="s">
        <v>284</v>
      </c>
      <c r="O43" s="2097"/>
      <c r="P43" s="2097"/>
      <c r="Q43" s="2097"/>
      <c r="R43" s="2097"/>
      <c r="S43" s="2097"/>
      <c r="T43" s="1115" t="s">
        <v>169</v>
      </c>
      <c r="U43" s="1115"/>
      <c r="V43" s="1115"/>
      <c r="W43" s="1115"/>
      <c r="X43" s="1115"/>
      <c r="Y43" s="1115"/>
      <c r="Z43" s="1115"/>
      <c r="AA43" s="1115"/>
      <c r="AB43" s="1115"/>
      <c r="AC43" s="1115"/>
      <c r="AD43" s="2140" t="s">
        <v>132</v>
      </c>
      <c r="AE43" s="440"/>
      <c r="AF43" s="440"/>
    </row>
    <row r="44" spans="1:32" s="60" customFormat="1" ht="22.5" customHeight="1">
      <c r="A44" s="2135"/>
      <c r="B44" s="2136"/>
      <c r="C44" s="2137"/>
      <c r="D44" s="439"/>
      <c r="E44" s="439"/>
      <c r="F44" s="1155"/>
      <c r="G44" s="1155"/>
      <c r="H44" s="1155"/>
      <c r="I44" s="1155"/>
      <c r="J44" s="1155"/>
      <c r="K44" s="1155"/>
      <c r="L44" s="1155"/>
      <c r="M44" s="1155"/>
      <c r="N44" s="2097"/>
      <c r="O44" s="2097"/>
      <c r="P44" s="2097"/>
      <c r="Q44" s="2097"/>
      <c r="R44" s="2097"/>
      <c r="S44" s="2097"/>
      <c r="T44" s="1115"/>
      <c r="U44" s="1115"/>
      <c r="V44" s="1115"/>
      <c r="W44" s="1115"/>
      <c r="X44" s="1115"/>
      <c r="Y44" s="1115"/>
      <c r="Z44" s="1115"/>
      <c r="AA44" s="1115"/>
      <c r="AB44" s="1115"/>
      <c r="AC44" s="1115"/>
      <c r="AD44" s="2140"/>
      <c r="AE44" s="440"/>
      <c r="AF44" s="440"/>
    </row>
    <row r="45" spans="1:32" s="60" customFormat="1">
      <c r="D45" s="220"/>
    </row>
    <row r="46" spans="1:32" s="60" customFormat="1"/>
    <row r="47" spans="1:32" s="60" customFormat="1">
      <c r="O47" s="403"/>
    </row>
    <row r="48" spans="1:32" s="60" customFormat="1"/>
  </sheetData>
  <sheetProtection password="DA3F" sheet="1" scenarios="1" formatCells="0" formatColumns="0" formatRows="0" selectLockedCells="1"/>
  <mergeCells count="150">
    <mergeCell ref="P16:P17"/>
    <mergeCell ref="Q16:W17"/>
    <mergeCell ref="Y16:AF16"/>
    <mergeCell ref="Y17:AF17"/>
    <mergeCell ref="P30:P31"/>
    <mergeCell ref="Q30:W31"/>
    <mergeCell ref="Y30:AF30"/>
    <mergeCell ref="Y31:AF31"/>
    <mergeCell ref="P20:P21"/>
    <mergeCell ref="Q20:W21"/>
    <mergeCell ref="Y20:AF20"/>
    <mergeCell ref="Y21:AF21"/>
    <mergeCell ref="P22:P23"/>
    <mergeCell ref="Q22:W23"/>
    <mergeCell ref="Y22:AF22"/>
    <mergeCell ref="Y23:AF23"/>
    <mergeCell ref="P24:P25"/>
    <mergeCell ref="Q24:W25"/>
    <mergeCell ref="Y24:AF24"/>
    <mergeCell ref="Y25:AF25"/>
    <mergeCell ref="X10:AF10"/>
    <mergeCell ref="AD43:AD44"/>
    <mergeCell ref="P32:AB32"/>
    <mergeCell ref="AC32:AE32"/>
    <mergeCell ref="L33:AD33"/>
    <mergeCell ref="N6:V7"/>
    <mergeCell ref="X11:AF11"/>
    <mergeCell ref="W6:X7"/>
    <mergeCell ref="Y6:AF7"/>
    <mergeCell ref="W8:X8"/>
    <mergeCell ref="Y8:AF8"/>
    <mergeCell ref="P28:P29"/>
    <mergeCell ref="Q28:W29"/>
    <mergeCell ref="Y28:AF28"/>
    <mergeCell ref="Y29:AF29"/>
    <mergeCell ref="P10:W11"/>
    <mergeCell ref="P12:P13"/>
    <mergeCell ref="Q12:W13"/>
    <mergeCell ref="Y12:AF12"/>
    <mergeCell ref="Y13:AF13"/>
    <mergeCell ref="P14:P15"/>
    <mergeCell ref="Q14:W15"/>
    <mergeCell ref="Y14:AF14"/>
    <mergeCell ref="Y15:AF15"/>
    <mergeCell ref="A41:C41"/>
    <mergeCell ref="V41:X41"/>
    <mergeCell ref="Y41:Z41"/>
    <mergeCell ref="AB41:AC41"/>
    <mergeCell ref="A42:C44"/>
    <mergeCell ref="O42:S42"/>
    <mergeCell ref="T42:AC42"/>
    <mergeCell ref="F43:M44"/>
    <mergeCell ref="N43:S44"/>
    <mergeCell ref="T43:AC44"/>
    <mergeCell ref="A30:A31"/>
    <mergeCell ref="B30:B31"/>
    <mergeCell ref="C30:G30"/>
    <mergeCell ref="H30:K30"/>
    <mergeCell ref="C31:G31"/>
    <mergeCell ref="H31:J31"/>
    <mergeCell ref="A28:A29"/>
    <mergeCell ref="B28:B29"/>
    <mergeCell ref="C28:G28"/>
    <mergeCell ref="H28:K28"/>
    <mergeCell ref="C29:G29"/>
    <mergeCell ref="H29:J29"/>
    <mergeCell ref="A26:A27"/>
    <mergeCell ref="B26:B27"/>
    <mergeCell ref="C26:G26"/>
    <mergeCell ref="H26:K26"/>
    <mergeCell ref="C27:G27"/>
    <mergeCell ref="H27:J27"/>
    <mergeCell ref="P26:P27"/>
    <mergeCell ref="Q26:W27"/>
    <mergeCell ref="Y26:AF26"/>
    <mergeCell ref="Y27:AF27"/>
    <mergeCell ref="H25:J25"/>
    <mergeCell ref="C23:G23"/>
    <mergeCell ref="H23:J23"/>
    <mergeCell ref="A20:A21"/>
    <mergeCell ref="B20:B21"/>
    <mergeCell ref="C20:G20"/>
    <mergeCell ref="H20:K20"/>
    <mergeCell ref="C21:G21"/>
    <mergeCell ref="A24:A25"/>
    <mergeCell ref="B24:B25"/>
    <mergeCell ref="C24:G24"/>
    <mergeCell ref="H24:K24"/>
    <mergeCell ref="H21:J21"/>
    <mergeCell ref="A22:A23"/>
    <mergeCell ref="B22:B23"/>
    <mergeCell ref="C22:G22"/>
    <mergeCell ref="H22:K22"/>
    <mergeCell ref="C25:G25"/>
    <mergeCell ref="A18:A19"/>
    <mergeCell ref="B18:B19"/>
    <mergeCell ref="C18:G18"/>
    <mergeCell ref="H18:K18"/>
    <mergeCell ref="C19:G19"/>
    <mergeCell ref="H19:J19"/>
    <mergeCell ref="P18:P19"/>
    <mergeCell ref="Q18:W19"/>
    <mergeCell ref="Y18:AF18"/>
    <mergeCell ref="Y19:AF19"/>
    <mergeCell ref="A16:A17"/>
    <mergeCell ref="B16:B17"/>
    <mergeCell ref="C16:G16"/>
    <mergeCell ref="H16:K16"/>
    <mergeCell ref="C17:G17"/>
    <mergeCell ref="H17:J17"/>
    <mergeCell ref="A14:A15"/>
    <mergeCell ref="B14:B15"/>
    <mergeCell ref="C14:G14"/>
    <mergeCell ref="H14:K14"/>
    <mergeCell ref="C15:G15"/>
    <mergeCell ref="H15:J15"/>
    <mergeCell ref="A12:A13"/>
    <mergeCell ref="B12:B13"/>
    <mergeCell ref="C12:G12"/>
    <mergeCell ref="H12:K12"/>
    <mergeCell ref="A10:A11"/>
    <mergeCell ref="B10:B11"/>
    <mergeCell ref="C10:G10"/>
    <mergeCell ref="H10:K10"/>
    <mergeCell ref="L10:O11"/>
    <mergeCell ref="C13:G13"/>
    <mergeCell ref="H13:J13"/>
    <mergeCell ref="C11:G11"/>
    <mergeCell ref="H11:K11"/>
    <mergeCell ref="C7:G8"/>
    <mergeCell ref="H8:J8"/>
    <mergeCell ref="N8:V8"/>
    <mergeCell ref="A1:AB1"/>
    <mergeCell ref="Z2:AA2"/>
    <mergeCell ref="A4:A5"/>
    <mergeCell ref="B4:B5"/>
    <mergeCell ref="C4:G4"/>
    <mergeCell ref="H4:K4"/>
    <mergeCell ref="L4:V5"/>
    <mergeCell ref="W4:AF4"/>
    <mergeCell ref="C5:G5"/>
    <mergeCell ref="H5:K5"/>
    <mergeCell ref="A6:A8"/>
    <mergeCell ref="B6:B8"/>
    <mergeCell ref="C6:G6"/>
    <mergeCell ref="H6:K7"/>
    <mergeCell ref="L6:M6"/>
    <mergeCell ref="AB2:AD2"/>
    <mergeCell ref="AE2:AF2"/>
    <mergeCell ref="W5:AF5"/>
  </mergeCells>
  <phoneticPr fontId="3"/>
  <pageMargins left="0.39370078740157483" right="0.39370078740157483" top="0.39370078740157483" bottom="0.39370078740157483" header="0.31496062992125984" footer="0.31496062992125984"/>
  <pageSetup paperSize="9" scale="89" orientation="portrait" r:id="rId1"/>
  <colBreaks count="1" manualBreakCount="1">
    <brk id="32" max="1048575" man="1"/>
  </col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5"/>
  <sheetViews>
    <sheetView showGridLines="0" view="pageBreakPreview" zoomScaleNormal="100" zoomScaleSheetLayoutView="100" workbookViewId="0">
      <selection activeCell="F9" sqref="F9:H9"/>
    </sheetView>
  </sheetViews>
  <sheetFormatPr defaultRowHeight="13.5"/>
  <cols>
    <col min="1" max="1" width="4.375" style="227" customWidth="1"/>
    <col min="2" max="2" width="13.125" style="227" customWidth="1"/>
    <col min="3" max="3" width="13.75" style="227" customWidth="1"/>
    <col min="4" max="4" width="6.875" style="227" customWidth="1"/>
    <col min="5" max="6" width="9" style="227"/>
    <col min="7" max="7" width="12.75" style="227" customWidth="1"/>
    <col min="8" max="8" width="17.75" style="227" customWidth="1"/>
    <col min="9" max="16384" width="9" style="227"/>
  </cols>
  <sheetData>
    <row r="1" spans="1:32">
      <c r="A1" s="5"/>
      <c r="B1" s="60" t="s">
        <v>590</v>
      </c>
      <c r="C1" s="5"/>
      <c r="D1" s="5"/>
      <c r="E1" s="5"/>
      <c r="F1" s="5"/>
      <c r="G1" s="5"/>
      <c r="H1" s="5"/>
    </row>
    <row r="2" spans="1:32" ht="26.25" customHeight="1">
      <c r="A2" s="579" t="s">
        <v>591</v>
      </c>
      <c r="B2" s="400"/>
      <c r="C2" s="400"/>
      <c r="D2" s="400"/>
      <c r="E2" s="400"/>
      <c r="F2" s="400"/>
      <c r="G2" s="400"/>
      <c r="H2" s="400"/>
    </row>
    <row r="3" spans="1:32" ht="34.5" customHeight="1">
      <c r="A3" s="2190" t="s">
        <v>935</v>
      </c>
      <c r="B3" s="2190"/>
      <c r="C3" s="2190"/>
      <c r="D3" s="2190"/>
      <c r="E3" s="2190"/>
      <c r="F3" s="2190"/>
      <c r="G3" s="2190"/>
      <c r="H3" s="2190"/>
    </row>
    <row r="4" spans="1:32" ht="27.95" customHeight="1">
      <c r="A4" s="1479" t="s">
        <v>116</v>
      </c>
      <c r="B4" s="1480"/>
      <c r="C4" s="2191"/>
      <c r="D4" s="2191"/>
      <c r="E4" s="566" t="s">
        <v>592</v>
      </c>
      <c r="F4" s="2192"/>
      <c r="G4" s="2192"/>
      <c r="H4" s="2192"/>
    </row>
    <row r="5" spans="1:32" ht="27.95" customHeight="1">
      <c r="A5" s="1479" t="s">
        <v>593</v>
      </c>
      <c r="B5" s="1480"/>
      <c r="C5" s="2193" t="s">
        <v>936</v>
      </c>
      <c r="D5" s="2194"/>
      <c r="E5" s="2194"/>
      <c r="F5" s="2194"/>
      <c r="G5" s="2194"/>
      <c r="H5" s="2195"/>
    </row>
    <row r="6" spans="1:32" ht="27.95" customHeight="1">
      <c r="A6" s="1479" t="s">
        <v>594</v>
      </c>
      <c r="B6" s="1480"/>
      <c r="C6" s="2165"/>
      <c r="D6" s="2166"/>
      <c r="E6" s="2166"/>
      <c r="F6" s="2166"/>
      <c r="G6" s="2166"/>
      <c r="H6" s="2167"/>
      <c r="I6" s="400"/>
      <c r="J6" s="400"/>
      <c r="K6" s="400"/>
      <c r="N6" s="400"/>
      <c r="O6" s="400"/>
      <c r="P6" s="400"/>
      <c r="Q6" s="400"/>
      <c r="R6" s="400"/>
      <c r="S6" s="400"/>
      <c r="T6" s="400"/>
      <c r="U6" s="400"/>
      <c r="V6" s="400"/>
      <c r="Y6" s="400"/>
      <c r="Z6" s="400"/>
      <c r="AA6" s="400"/>
      <c r="AB6" s="400"/>
      <c r="AC6" s="400"/>
      <c r="AD6" s="400"/>
      <c r="AE6" s="400"/>
      <c r="AF6" s="400"/>
    </row>
    <row r="7" spans="1:32" ht="27.95" customHeight="1">
      <c r="A7" s="2168" t="s">
        <v>595</v>
      </c>
      <c r="B7" s="469" t="s">
        <v>611</v>
      </c>
      <c r="C7" s="2171"/>
      <c r="D7" s="2171"/>
      <c r="E7" s="2171"/>
      <c r="F7" s="2172" t="s">
        <v>596</v>
      </c>
      <c r="G7" s="2174" t="s">
        <v>597</v>
      </c>
      <c r="H7" s="2175"/>
      <c r="I7" s="400"/>
      <c r="J7" s="400"/>
      <c r="K7" s="400"/>
      <c r="N7" s="400"/>
      <c r="O7" s="400"/>
      <c r="P7" s="400"/>
      <c r="Q7" s="400"/>
      <c r="R7" s="400"/>
      <c r="S7" s="400"/>
      <c r="T7" s="400"/>
      <c r="U7" s="400"/>
      <c r="V7" s="400"/>
      <c r="W7" s="400"/>
      <c r="X7" s="400"/>
      <c r="Y7" s="400"/>
      <c r="Z7" s="400"/>
      <c r="AA7" s="400"/>
      <c r="AB7" s="400"/>
      <c r="AC7" s="400"/>
      <c r="AD7" s="400"/>
      <c r="AE7" s="400"/>
      <c r="AF7" s="400"/>
    </row>
    <row r="8" spans="1:32" ht="33.75" customHeight="1">
      <c r="A8" s="2169"/>
      <c r="B8" s="568" t="s">
        <v>598</v>
      </c>
      <c r="C8" s="2178"/>
      <c r="D8" s="2178"/>
      <c r="E8" s="2178"/>
      <c r="F8" s="2173"/>
      <c r="G8" s="2176"/>
      <c r="H8" s="2177"/>
      <c r="I8" s="400"/>
      <c r="J8" s="400"/>
      <c r="N8" s="400"/>
      <c r="O8" s="400"/>
      <c r="P8" s="400"/>
      <c r="Q8" s="400"/>
      <c r="R8" s="400"/>
      <c r="S8" s="400"/>
      <c r="T8" s="400"/>
      <c r="U8" s="400"/>
      <c r="V8" s="400"/>
      <c r="W8" s="400"/>
      <c r="X8" s="400"/>
      <c r="Y8" s="400"/>
      <c r="Z8" s="400"/>
      <c r="AA8" s="400"/>
      <c r="AB8" s="400"/>
      <c r="AD8" s="400"/>
      <c r="AE8" s="400"/>
      <c r="AF8" s="400"/>
    </row>
    <row r="9" spans="1:32" ht="27.95" customHeight="1">
      <c r="A9" s="2169"/>
      <c r="B9" s="566" t="s">
        <v>599</v>
      </c>
      <c r="C9" s="580"/>
      <c r="D9" s="565" t="s">
        <v>730</v>
      </c>
      <c r="E9" s="470" t="s">
        <v>188</v>
      </c>
      <c r="F9" s="2179" t="s">
        <v>600</v>
      </c>
      <c r="G9" s="2180"/>
      <c r="H9" s="2181"/>
    </row>
    <row r="10" spans="1:32" ht="27.95" customHeight="1">
      <c r="A10" s="2169"/>
      <c r="B10" s="566" t="s">
        <v>601</v>
      </c>
      <c r="C10" s="564" t="s">
        <v>780</v>
      </c>
      <c r="D10" s="2188"/>
      <c r="E10" s="2188"/>
      <c r="F10" s="2188"/>
      <c r="G10" s="2188"/>
      <c r="H10" s="2189"/>
    </row>
    <row r="11" spans="1:32" ht="27.95" customHeight="1">
      <c r="A11" s="2169"/>
      <c r="B11" s="566" t="s">
        <v>602</v>
      </c>
      <c r="C11" s="2182"/>
      <c r="D11" s="2183"/>
      <c r="E11" s="2183"/>
      <c r="F11" s="2183"/>
      <c r="G11" s="2183"/>
      <c r="H11" s="2184"/>
    </row>
    <row r="12" spans="1:32" ht="42" customHeight="1">
      <c r="A12" s="2169"/>
      <c r="B12" s="471" t="s">
        <v>603</v>
      </c>
      <c r="C12" s="2185"/>
      <c r="D12" s="2186"/>
      <c r="E12" s="2186"/>
      <c r="F12" s="2186"/>
      <c r="G12" s="2186"/>
      <c r="H12" s="2187"/>
      <c r="I12" s="400"/>
      <c r="J12" s="400"/>
      <c r="K12" s="400"/>
      <c r="L12" s="400"/>
      <c r="M12" s="400"/>
      <c r="N12" s="400"/>
      <c r="O12" s="400"/>
      <c r="Q12" s="400"/>
      <c r="R12" s="400"/>
      <c r="S12" s="400"/>
      <c r="T12" s="400"/>
      <c r="U12" s="400"/>
      <c r="V12" s="400"/>
      <c r="W12" s="400"/>
      <c r="Z12" s="400"/>
      <c r="AA12" s="400"/>
      <c r="AB12" s="400"/>
      <c r="AC12" s="400"/>
      <c r="AD12" s="400"/>
      <c r="AE12" s="400"/>
      <c r="AF12" s="400"/>
    </row>
    <row r="13" spans="1:32" ht="42" customHeight="1">
      <c r="A13" s="2169"/>
      <c r="B13" s="471" t="s">
        <v>604</v>
      </c>
      <c r="C13" s="564" t="s">
        <v>780</v>
      </c>
      <c r="D13" s="2186"/>
      <c r="E13" s="2186"/>
      <c r="F13" s="2186"/>
      <c r="G13" s="2186"/>
      <c r="H13" s="2187"/>
      <c r="I13" s="400"/>
      <c r="J13" s="400"/>
      <c r="L13" s="400"/>
      <c r="M13" s="400"/>
      <c r="N13" s="400"/>
      <c r="O13" s="400"/>
      <c r="Q13" s="400"/>
      <c r="R13" s="400"/>
      <c r="S13" s="400"/>
      <c r="T13" s="400"/>
      <c r="U13" s="400"/>
      <c r="V13" s="400"/>
      <c r="W13" s="400"/>
      <c r="X13" s="400"/>
      <c r="Y13" s="400"/>
      <c r="Z13" s="400"/>
      <c r="AA13" s="400"/>
      <c r="AB13" s="400"/>
      <c r="AD13" s="400"/>
      <c r="AE13" s="400"/>
      <c r="AF13" s="400"/>
    </row>
    <row r="14" spans="1:32" ht="22.5" customHeight="1">
      <c r="A14" s="2169"/>
      <c r="B14" s="2145" t="s">
        <v>605</v>
      </c>
      <c r="C14" s="2152"/>
      <c r="D14" s="2153"/>
      <c r="E14" s="2153"/>
      <c r="F14" s="2153"/>
      <c r="G14" s="2153"/>
      <c r="H14" s="2154"/>
      <c r="I14" s="400"/>
      <c r="J14" s="400"/>
      <c r="K14" s="400"/>
      <c r="L14" s="400"/>
      <c r="M14" s="400"/>
      <c r="N14" s="400"/>
      <c r="O14" s="400"/>
      <c r="Q14" s="400"/>
      <c r="R14" s="400"/>
      <c r="S14" s="400"/>
      <c r="T14" s="400"/>
      <c r="U14" s="400"/>
      <c r="V14" s="400"/>
      <c r="W14" s="400"/>
      <c r="Z14" s="400"/>
      <c r="AA14" s="400"/>
      <c r="AB14" s="400"/>
      <c r="AC14" s="400"/>
      <c r="AD14" s="400"/>
      <c r="AE14" s="400"/>
      <c r="AF14" s="400"/>
    </row>
    <row r="15" spans="1:32" ht="22.5" customHeight="1">
      <c r="A15" s="2170"/>
      <c r="B15" s="2145"/>
      <c r="C15" s="2155"/>
      <c r="D15" s="2156"/>
      <c r="E15" s="2156"/>
      <c r="F15" s="2156"/>
      <c r="G15" s="2156"/>
      <c r="H15" s="2157"/>
      <c r="I15" s="400"/>
      <c r="J15" s="400"/>
      <c r="L15" s="400"/>
      <c r="M15" s="400"/>
      <c r="N15" s="400"/>
      <c r="O15" s="400"/>
      <c r="Q15" s="400"/>
      <c r="R15" s="400"/>
      <c r="S15" s="400"/>
      <c r="T15" s="400"/>
      <c r="U15" s="400"/>
      <c r="V15" s="400"/>
      <c r="W15" s="400"/>
      <c r="X15" s="400"/>
      <c r="Y15" s="400"/>
      <c r="Z15" s="400"/>
      <c r="AA15" s="400"/>
      <c r="AB15" s="400"/>
      <c r="AD15" s="400"/>
      <c r="AE15" s="400"/>
      <c r="AF15" s="400"/>
    </row>
    <row r="16" spans="1:32" ht="27.95" customHeight="1">
      <c r="A16" s="2159" t="s">
        <v>781</v>
      </c>
      <c r="B16" s="2160"/>
      <c r="C16" s="2148"/>
      <c r="D16" s="2148"/>
      <c r="E16" s="2148"/>
      <c r="F16" s="2148"/>
      <c r="G16" s="2148"/>
      <c r="H16" s="2149"/>
      <c r="I16" s="400"/>
      <c r="J16" s="400"/>
      <c r="K16" s="400"/>
      <c r="L16" s="400"/>
      <c r="M16" s="400"/>
      <c r="N16" s="400"/>
      <c r="O16" s="400"/>
      <c r="Q16" s="400"/>
      <c r="R16" s="400"/>
      <c r="S16" s="400"/>
      <c r="T16" s="400"/>
      <c r="U16" s="400"/>
      <c r="V16" s="400"/>
      <c r="W16" s="400"/>
      <c r="Z16" s="400"/>
      <c r="AA16" s="400"/>
      <c r="AB16" s="400"/>
      <c r="AC16" s="400"/>
      <c r="AD16" s="400"/>
      <c r="AE16" s="400"/>
      <c r="AF16" s="400"/>
    </row>
    <row r="17" spans="1:32" ht="27.95" customHeight="1">
      <c r="A17" s="2161"/>
      <c r="B17" s="2162"/>
      <c r="C17" s="2150"/>
      <c r="D17" s="2150"/>
      <c r="E17" s="2150"/>
      <c r="F17" s="2150"/>
      <c r="G17" s="2150"/>
      <c r="H17" s="2151"/>
      <c r="I17" s="400"/>
      <c r="J17" s="400"/>
      <c r="L17" s="400"/>
      <c r="M17" s="400"/>
      <c r="N17" s="400"/>
      <c r="O17" s="400"/>
      <c r="Q17" s="400"/>
      <c r="R17" s="400"/>
      <c r="S17" s="400"/>
      <c r="T17" s="400"/>
      <c r="U17" s="400"/>
      <c r="V17" s="400"/>
      <c r="W17" s="400"/>
      <c r="X17" s="400"/>
      <c r="Y17" s="400"/>
      <c r="Z17" s="400"/>
      <c r="AA17" s="400"/>
      <c r="AB17" s="400"/>
      <c r="AD17" s="400"/>
      <c r="AE17" s="400"/>
      <c r="AF17" s="400"/>
    </row>
    <row r="18" spans="1:32">
      <c r="A18" s="5"/>
      <c r="B18" s="5"/>
      <c r="C18" s="5"/>
      <c r="D18" s="5"/>
      <c r="E18" s="5"/>
      <c r="F18" s="5"/>
      <c r="G18" s="5"/>
      <c r="H18" s="5"/>
      <c r="I18" s="400"/>
      <c r="J18" s="400"/>
      <c r="K18" s="400"/>
      <c r="L18" s="400"/>
      <c r="M18" s="400"/>
      <c r="N18" s="400"/>
      <c r="O18" s="400"/>
      <c r="Q18" s="400"/>
      <c r="R18" s="400"/>
      <c r="S18" s="400"/>
      <c r="T18" s="400"/>
      <c r="U18" s="400"/>
      <c r="V18" s="400"/>
      <c r="W18" s="400"/>
      <c r="Z18" s="400"/>
      <c r="AA18" s="400"/>
      <c r="AB18" s="400"/>
      <c r="AC18" s="400"/>
      <c r="AD18" s="400"/>
      <c r="AE18" s="400"/>
      <c r="AF18" s="400"/>
    </row>
    <row r="19" spans="1:32">
      <c r="A19" s="5"/>
      <c r="B19" s="5" t="s">
        <v>606</v>
      </c>
      <c r="C19" s="5"/>
      <c r="D19" s="5"/>
      <c r="E19" s="5"/>
      <c r="F19" s="5"/>
      <c r="G19" s="5"/>
      <c r="H19" s="5"/>
      <c r="I19" s="400"/>
      <c r="J19" s="400"/>
      <c r="L19" s="400"/>
      <c r="M19" s="400"/>
      <c r="N19" s="400"/>
      <c r="O19" s="400"/>
      <c r="Q19" s="400"/>
      <c r="R19" s="400"/>
      <c r="S19" s="400"/>
      <c r="T19" s="400"/>
      <c r="U19" s="400"/>
      <c r="V19" s="400"/>
      <c r="W19" s="400"/>
      <c r="X19" s="400"/>
      <c r="Y19" s="400"/>
      <c r="Z19" s="400"/>
      <c r="AA19" s="400"/>
      <c r="AB19" s="400"/>
      <c r="AD19" s="400"/>
      <c r="AE19" s="400"/>
      <c r="AF19" s="400"/>
    </row>
    <row r="20" spans="1:32" s="400" customFormat="1" ht="24.95" customHeight="1">
      <c r="A20" s="5"/>
      <c r="B20" s="5"/>
      <c r="C20" s="5"/>
      <c r="D20" s="5"/>
      <c r="E20" s="5"/>
      <c r="F20" s="5" t="s">
        <v>937</v>
      </c>
      <c r="G20" s="2158" t="s">
        <v>749</v>
      </c>
      <c r="H20" s="2158"/>
    </row>
    <row r="21" spans="1:32">
      <c r="A21" s="5"/>
      <c r="B21" s="5"/>
      <c r="C21" s="5"/>
      <c r="D21" s="5"/>
      <c r="E21" s="5"/>
      <c r="F21" s="5"/>
      <c r="G21" s="5"/>
      <c r="H21" s="5"/>
      <c r="I21" s="400"/>
      <c r="J21" s="400"/>
      <c r="L21" s="400"/>
      <c r="M21" s="400"/>
      <c r="N21" s="400"/>
      <c r="O21" s="400"/>
      <c r="Q21" s="400"/>
      <c r="R21" s="400"/>
      <c r="S21" s="400"/>
      <c r="T21" s="400"/>
      <c r="U21" s="400"/>
      <c r="V21" s="400"/>
      <c r="W21" s="400"/>
      <c r="X21" s="400"/>
      <c r="Y21" s="400"/>
      <c r="Z21" s="400"/>
      <c r="AA21" s="400"/>
      <c r="AB21" s="400"/>
      <c r="AD21" s="400"/>
      <c r="AE21" s="400"/>
      <c r="AF21" s="400"/>
    </row>
    <row r="22" spans="1:32">
      <c r="A22" s="2146" t="s">
        <v>821</v>
      </c>
      <c r="B22" s="2146"/>
      <c r="C22" s="2146"/>
      <c r="D22" s="2146"/>
      <c r="E22" s="5"/>
      <c r="F22" s="5"/>
      <c r="G22" s="5"/>
      <c r="H22" s="5"/>
      <c r="I22" s="400"/>
      <c r="J22" s="400"/>
      <c r="K22" s="400"/>
      <c r="L22" s="400"/>
      <c r="M22" s="400"/>
      <c r="N22" s="400"/>
      <c r="O22" s="400"/>
      <c r="Q22" s="400"/>
      <c r="R22" s="400"/>
      <c r="S22" s="400"/>
      <c r="T22" s="400"/>
      <c r="U22" s="400"/>
      <c r="V22" s="400"/>
      <c r="W22" s="400"/>
      <c r="Z22" s="400"/>
      <c r="AA22" s="400"/>
      <c r="AB22" s="400"/>
      <c r="AC22" s="400"/>
      <c r="AD22" s="400"/>
      <c r="AE22" s="400"/>
      <c r="AF22" s="400"/>
    </row>
    <row r="23" spans="1:32">
      <c r="A23" s="2146" t="s">
        <v>808</v>
      </c>
      <c r="B23" s="2146"/>
      <c r="C23" s="2146"/>
      <c r="D23" s="5"/>
      <c r="E23" s="5"/>
      <c r="F23" s="5"/>
      <c r="G23" s="5"/>
      <c r="H23" s="5"/>
      <c r="I23" s="400"/>
      <c r="J23" s="400"/>
      <c r="L23" s="400"/>
      <c r="M23" s="400"/>
      <c r="N23" s="400"/>
      <c r="O23" s="400"/>
      <c r="Q23" s="400"/>
      <c r="R23" s="400"/>
      <c r="S23" s="400"/>
      <c r="T23" s="400"/>
      <c r="U23" s="400"/>
      <c r="V23" s="400"/>
      <c r="W23" s="400"/>
      <c r="X23" s="400"/>
      <c r="Y23" s="400"/>
      <c r="Z23" s="400"/>
      <c r="AA23" s="400"/>
      <c r="AB23" s="400"/>
      <c r="AD23" s="400"/>
      <c r="AE23" s="400"/>
      <c r="AF23" s="400"/>
    </row>
    <row r="24" spans="1:32">
      <c r="A24" s="5"/>
      <c r="B24" s="5"/>
      <c r="C24" s="5"/>
      <c r="D24" s="5"/>
      <c r="E24" s="5"/>
      <c r="F24" s="5"/>
      <c r="G24" s="5"/>
      <c r="H24" s="5"/>
      <c r="I24" s="400"/>
      <c r="J24" s="400"/>
      <c r="K24" s="400"/>
      <c r="L24" s="400"/>
      <c r="M24" s="400"/>
      <c r="N24" s="400"/>
      <c r="O24" s="400"/>
      <c r="Q24" s="400"/>
      <c r="R24" s="400"/>
      <c r="S24" s="400"/>
      <c r="T24" s="400"/>
      <c r="U24" s="400"/>
      <c r="V24" s="400"/>
      <c r="W24" s="400"/>
      <c r="Z24" s="400"/>
      <c r="AA24" s="400"/>
      <c r="AB24" s="400"/>
      <c r="AC24" s="400"/>
      <c r="AD24" s="400"/>
      <c r="AE24" s="400"/>
      <c r="AF24" s="400"/>
    </row>
    <row r="25" spans="1:32" ht="37.5" customHeight="1">
      <c r="A25" s="5"/>
      <c r="B25" s="566" t="s">
        <v>809</v>
      </c>
      <c r="C25" s="581"/>
      <c r="D25" s="5"/>
      <c r="E25" s="5"/>
      <c r="F25" s="5"/>
      <c r="G25" s="5"/>
      <c r="H25" s="5"/>
      <c r="I25" s="400"/>
      <c r="J25" s="400"/>
      <c r="K25" s="400"/>
      <c r="L25" s="400"/>
      <c r="M25" s="400"/>
      <c r="N25" s="400"/>
      <c r="O25" s="400"/>
      <c r="Q25" s="400"/>
      <c r="R25" s="400"/>
      <c r="S25" s="400"/>
      <c r="T25" s="400"/>
      <c r="U25" s="400"/>
      <c r="V25" s="400"/>
      <c r="W25" s="400"/>
      <c r="Z25" s="400"/>
      <c r="AA25" s="400"/>
      <c r="AB25" s="400"/>
      <c r="AC25" s="400"/>
      <c r="AD25" s="400"/>
      <c r="AE25" s="400"/>
      <c r="AF25" s="400"/>
    </row>
    <row r="26" spans="1:32" ht="15.75" customHeight="1">
      <c r="A26" s="5"/>
      <c r="B26" s="44"/>
      <c r="C26" s="38"/>
      <c r="D26" s="5"/>
      <c r="E26" s="5"/>
      <c r="F26" s="5"/>
      <c r="G26" s="5"/>
      <c r="H26" s="5"/>
      <c r="I26" s="400"/>
      <c r="J26" s="400"/>
      <c r="K26" s="400"/>
      <c r="L26" s="400"/>
      <c r="M26" s="400"/>
      <c r="N26" s="400"/>
      <c r="O26" s="400"/>
      <c r="Q26" s="400"/>
      <c r="R26" s="400"/>
      <c r="S26" s="400"/>
      <c r="T26" s="400"/>
      <c r="U26" s="400"/>
      <c r="V26" s="400"/>
      <c r="W26" s="400"/>
      <c r="Z26" s="400"/>
      <c r="AA26" s="400"/>
      <c r="AB26" s="400"/>
      <c r="AC26" s="400"/>
      <c r="AD26" s="400"/>
      <c r="AE26" s="400"/>
      <c r="AF26" s="400"/>
    </row>
    <row r="27" spans="1:32" ht="24.95" customHeight="1">
      <c r="A27" s="567" t="s">
        <v>783</v>
      </c>
      <c r="B27" s="582"/>
      <c r="C27" s="2164" t="s">
        <v>782</v>
      </c>
      <c r="D27" s="2164"/>
      <c r="E27" s="2147"/>
      <c r="F27" s="2147"/>
      <c r="G27" s="2147"/>
      <c r="H27" s="5" t="s">
        <v>132</v>
      </c>
      <c r="I27" s="400"/>
      <c r="J27" s="400"/>
      <c r="L27" s="400"/>
      <c r="M27" s="400"/>
      <c r="N27" s="400"/>
      <c r="O27" s="400"/>
      <c r="Q27" s="400"/>
      <c r="R27" s="400"/>
      <c r="S27" s="400"/>
      <c r="T27" s="400"/>
      <c r="U27" s="400"/>
      <c r="V27" s="400"/>
      <c r="W27" s="400"/>
      <c r="X27" s="400"/>
      <c r="Y27" s="400"/>
      <c r="Z27" s="400"/>
      <c r="AA27" s="400"/>
      <c r="AB27" s="400"/>
      <c r="AD27" s="400"/>
      <c r="AE27" s="400"/>
      <c r="AF27" s="400"/>
    </row>
    <row r="28" spans="1:32" ht="27" customHeight="1">
      <c r="A28" s="5"/>
      <c r="B28" s="5"/>
      <c r="C28" s="5"/>
      <c r="D28" s="5"/>
      <c r="E28" s="5"/>
      <c r="F28" s="5"/>
      <c r="G28" s="5"/>
      <c r="H28" s="5"/>
      <c r="I28" s="400"/>
      <c r="J28" s="400"/>
      <c r="L28" s="400"/>
      <c r="M28" s="400"/>
      <c r="N28" s="400"/>
      <c r="O28" s="400"/>
      <c r="Q28" s="400"/>
      <c r="R28" s="400"/>
      <c r="S28" s="400"/>
      <c r="T28" s="400"/>
      <c r="U28" s="400"/>
      <c r="V28" s="400"/>
      <c r="W28" s="400"/>
      <c r="X28" s="400"/>
      <c r="Y28" s="400"/>
      <c r="Z28" s="400"/>
      <c r="AA28" s="400"/>
      <c r="AB28" s="400"/>
      <c r="AD28" s="400"/>
      <c r="AE28" s="400"/>
      <c r="AF28" s="400"/>
    </row>
    <row r="29" spans="1:32" ht="24.95" customHeight="1">
      <c r="A29" s="5"/>
      <c r="B29" s="2163" t="s">
        <v>607</v>
      </c>
      <c r="C29" s="2163"/>
      <c r="D29" s="2144"/>
      <c r="E29" s="2144"/>
      <c r="F29" s="2144"/>
      <c r="G29" s="2144"/>
      <c r="H29" s="5" t="s">
        <v>610</v>
      </c>
      <c r="I29" s="400"/>
      <c r="J29" s="400"/>
      <c r="K29" s="400"/>
      <c r="L29" s="400"/>
      <c r="M29" s="400"/>
      <c r="N29" s="400"/>
      <c r="O29" s="400"/>
      <c r="Q29" s="400"/>
      <c r="R29" s="400"/>
      <c r="S29" s="400"/>
      <c r="T29" s="400"/>
      <c r="U29" s="400"/>
      <c r="V29" s="400"/>
      <c r="W29" s="400"/>
      <c r="Z29" s="400"/>
      <c r="AA29" s="400"/>
      <c r="AB29" s="400"/>
      <c r="AC29" s="400"/>
      <c r="AD29" s="400"/>
      <c r="AE29" s="400"/>
      <c r="AF29" s="400"/>
    </row>
    <row r="30" spans="1:32" ht="24.95" customHeight="1">
      <c r="A30" s="5"/>
      <c r="B30" s="2163" t="s">
        <v>608</v>
      </c>
      <c r="C30" s="2163"/>
      <c r="D30" s="2144"/>
      <c r="E30" s="2144"/>
      <c r="F30" s="2144"/>
      <c r="G30" s="2144"/>
      <c r="H30" s="5" t="s">
        <v>610</v>
      </c>
      <c r="I30" s="400"/>
      <c r="J30" s="400"/>
      <c r="L30" s="400"/>
      <c r="M30" s="400"/>
      <c r="N30" s="400"/>
      <c r="O30" s="400"/>
      <c r="Q30" s="400"/>
      <c r="R30" s="400"/>
      <c r="S30" s="400"/>
      <c r="T30" s="400"/>
      <c r="U30" s="400"/>
      <c r="V30" s="400"/>
      <c r="W30" s="400"/>
      <c r="X30" s="400"/>
      <c r="Y30" s="400"/>
      <c r="Z30" s="400"/>
      <c r="AA30" s="400"/>
      <c r="AB30" s="400"/>
      <c r="AD30" s="400"/>
      <c r="AE30" s="400"/>
      <c r="AF30" s="400"/>
    </row>
    <row r="31" spans="1:32">
      <c r="A31" s="5"/>
      <c r="B31" s="5"/>
      <c r="C31" s="5"/>
      <c r="D31" s="5"/>
      <c r="E31" s="5"/>
      <c r="F31" s="5"/>
      <c r="G31" s="5"/>
      <c r="H31" s="5"/>
      <c r="I31" s="400"/>
      <c r="J31" s="400"/>
      <c r="K31" s="400"/>
      <c r="L31" s="400"/>
      <c r="M31" s="400"/>
      <c r="N31" s="400"/>
      <c r="O31" s="400"/>
      <c r="Q31" s="400"/>
      <c r="R31" s="400"/>
      <c r="S31" s="400"/>
      <c r="T31" s="400"/>
      <c r="U31" s="400"/>
      <c r="V31" s="400"/>
      <c r="W31" s="400"/>
      <c r="Z31" s="400"/>
      <c r="AA31" s="400"/>
      <c r="AB31" s="400"/>
      <c r="AC31" s="400"/>
      <c r="AD31" s="400"/>
      <c r="AE31" s="400"/>
      <c r="AF31" s="400"/>
    </row>
    <row r="32" spans="1:32">
      <c r="A32" s="5"/>
      <c r="B32" s="5" t="s">
        <v>609</v>
      </c>
      <c r="C32" s="5"/>
      <c r="D32" s="5"/>
      <c r="E32" s="5"/>
      <c r="F32" s="5"/>
      <c r="G32" s="5"/>
      <c r="H32" s="5"/>
      <c r="I32" s="400"/>
      <c r="J32" s="400"/>
      <c r="L32" s="400"/>
      <c r="M32" s="400"/>
      <c r="N32" s="400"/>
      <c r="O32" s="400"/>
      <c r="Q32" s="400"/>
      <c r="R32" s="400"/>
      <c r="S32" s="400"/>
      <c r="T32" s="400"/>
      <c r="U32" s="400"/>
      <c r="V32" s="400"/>
      <c r="W32" s="400"/>
      <c r="X32" s="400"/>
      <c r="Y32" s="400"/>
      <c r="Z32" s="400"/>
      <c r="AA32" s="400"/>
      <c r="AB32" s="400"/>
      <c r="AD32" s="400"/>
      <c r="AE32" s="400"/>
      <c r="AF32" s="400"/>
    </row>
    <row r="33" spans="1:31">
      <c r="AC33" s="400"/>
      <c r="AD33" s="400"/>
      <c r="AE33" s="400"/>
    </row>
    <row r="42" spans="1:31">
      <c r="Y42" s="400"/>
      <c r="Z42" s="400"/>
      <c r="AB42" s="400"/>
      <c r="AC42" s="400"/>
    </row>
    <row r="43" spans="1:31">
      <c r="A43" s="400"/>
      <c r="B43" s="400"/>
      <c r="C43" s="400"/>
    </row>
    <row r="44" spans="1:31">
      <c r="A44" s="400"/>
      <c r="B44" s="400"/>
      <c r="C44" s="400"/>
      <c r="F44" s="400"/>
      <c r="G44" s="400"/>
      <c r="H44" s="400"/>
      <c r="I44" s="400"/>
      <c r="J44" s="400"/>
      <c r="K44" s="400"/>
      <c r="L44" s="400"/>
      <c r="M44" s="400"/>
      <c r="T44" s="400"/>
      <c r="U44" s="400"/>
      <c r="V44" s="400"/>
      <c r="W44" s="400"/>
      <c r="X44" s="400"/>
      <c r="Y44" s="400"/>
      <c r="Z44" s="400"/>
      <c r="AA44" s="400"/>
      <c r="AB44" s="400"/>
      <c r="AC44" s="400"/>
    </row>
    <row r="45" spans="1:31">
      <c r="A45" s="400"/>
      <c r="B45" s="400"/>
      <c r="C45" s="400"/>
      <c r="F45" s="400"/>
      <c r="G45" s="400"/>
      <c r="H45" s="400"/>
      <c r="I45" s="400"/>
      <c r="J45" s="400"/>
      <c r="K45" s="400"/>
      <c r="L45" s="400"/>
      <c r="M45" s="400"/>
      <c r="T45" s="400"/>
      <c r="U45" s="400"/>
      <c r="V45" s="400"/>
      <c r="W45" s="400"/>
      <c r="X45" s="400"/>
      <c r="Y45" s="400"/>
      <c r="Z45" s="400"/>
      <c r="AA45" s="400"/>
      <c r="AB45" s="400"/>
      <c r="AC45" s="400"/>
    </row>
  </sheetData>
  <sheetProtection password="DA3F" sheet="1" scenarios="1" formatCells="0" formatColumns="0" formatRows="0" selectLockedCells="1"/>
  <mergeCells count="31">
    <mergeCell ref="A3:H3"/>
    <mergeCell ref="A4:B4"/>
    <mergeCell ref="C4:D4"/>
    <mergeCell ref="F4:H4"/>
    <mergeCell ref="A5:B5"/>
    <mergeCell ref="C5:H5"/>
    <mergeCell ref="A6:B6"/>
    <mergeCell ref="C6:H6"/>
    <mergeCell ref="A7:A15"/>
    <mergeCell ref="C7:E7"/>
    <mergeCell ref="F7:F8"/>
    <mergeCell ref="G7:H8"/>
    <mergeCell ref="C8:E8"/>
    <mergeCell ref="F9:H9"/>
    <mergeCell ref="C11:H11"/>
    <mergeCell ref="C12:H12"/>
    <mergeCell ref="D10:H10"/>
    <mergeCell ref="D13:H13"/>
    <mergeCell ref="D29:G29"/>
    <mergeCell ref="D30:G30"/>
    <mergeCell ref="B14:B15"/>
    <mergeCell ref="A23:C23"/>
    <mergeCell ref="E27:G27"/>
    <mergeCell ref="C16:H17"/>
    <mergeCell ref="C14:H15"/>
    <mergeCell ref="G20:H20"/>
    <mergeCell ref="A16:B17"/>
    <mergeCell ref="B29:C29"/>
    <mergeCell ref="B30:C30"/>
    <mergeCell ref="A22:D22"/>
    <mergeCell ref="C27:D27"/>
  </mergeCells>
  <phoneticPr fontId="3"/>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3"/>
  <sheetViews>
    <sheetView showGridLines="0" view="pageBreakPreview" zoomScaleNormal="100" zoomScaleSheetLayoutView="100" workbookViewId="0">
      <selection activeCell="F8" sqref="F8"/>
    </sheetView>
  </sheetViews>
  <sheetFormatPr defaultRowHeight="13.5"/>
  <cols>
    <col min="1" max="1" width="13" style="227" customWidth="1"/>
    <col min="2" max="2" width="11.75" style="227" customWidth="1"/>
    <col min="3" max="3" width="19" style="227" customWidth="1"/>
    <col min="4" max="4" width="6.875" style="227" customWidth="1"/>
    <col min="5" max="5" width="12.875" style="227" customWidth="1"/>
    <col min="6" max="6" width="22.875" style="227" customWidth="1"/>
    <col min="7" max="16384" width="9" style="227"/>
  </cols>
  <sheetData>
    <row r="1" spans="1:9" s="400" customFormat="1">
      <c r="A1" s="473" t="s">
        <v>630</v>
      </c>
      <c r="B1" s="5"/>
      <c r="C1" s="5"/>
      <c r="D1" s="5"/>
      <c r="E1" s="5"/>
      <c r="F1" s="5"/>
    </row>
    <row r="2" spans="1:9" s="400" customFormat="1" ht="29.25" customHeight="1">
      <c r="A2" s="2227" t="s">
        <v>930</v>
      </c>
      <c r="B2" s="2227"/>
      <c r="C2" s="2227"/>
      <c r="D2" s="2227"/>
      <c r="E2" s="2227"/>
      <c r="F2" s="2227"/>
    </row>
    <row r="3" spans="1:9" ht="18.75">
      <c r="A3" s="474"/>
      <c r="B3" s="58"/>
      <c r="C3" s="58"/>
      <c r="D3" s="58"/>
      <c r="E3" s="58"/>
      <c r="F3" s="58"/>
    </row>
    <row r="4" spans="1:9" ht="27.95" customHeight="1">
      <c r="A4" s="2201" t="s">
        <v>612</v>
      </c>
      <c r="B4" s="2201"/>
      <c r="C4" s="2228" t="s">
        <v>613</v>
      </c>
      <c r="D4" s="2228"/>
      <c r="E4" s="577" t="s">
        <v>614</v>
      </c>
      <c r="F4" s="2230" t="s">
        <v>753</v>
      </c>
    </row>
    <row r="5" spans="1:9" ht="27.95" customHeight="1">
      <c r="A5" s="2201" t="s">
        <v>615</v>
      </c>
      <c r="B5" s="2201"/>
      <c r="C5" s="2229" t="s">
        <v>931</v>
      </c>
      <c r="D5" s="2229"/>
      <c r="E5" s="2229"/>
      <c r="F5" s="2229"/>
    </row>
    <row r="6" spans="1:9" ht="27.95" customHeight="1">
      <c r="A6" s="2201" t="s">
        <v>616</v>
      </c>
      <c r="B6" s="475" t="s">
        <v>617</v>
      </c>
      <c r="C6" s="2218"/>
      <c r="D6" s="2219"/>
      <c r="E6" s="2219"/>
      <c r="F6" s="2220"/>
    </row>
    <row r="7" spans="1:9" ht="31.5" customHeight="1">
      <c r="A7" s="2201"/>
      <c r="B7" s="476" t="s">
        <v>618</v>
      </c>
      <c r="C7" s="2221"/>
      <c r="D7" s="2222"/>
      <c r="E7" s="2222"/>
      <c r="F7" s="2223"/>
    </row>
    <row r="8" spans="1:9" ht="27.95" customHeight="1">
      <c r="A8" s="2201"/>
      <c r="B8" s="577" t="s">
        <v>619</v>
      </c>
      <c r="C8" s="442"/>
      <c r="D8" s="476" t="s">
        <v>745</v>
      </c>
      <c r="E8" s="577" t="s">
        <v>188</v>
      </c>
      <c r="F8" s="472" t="s">
        <v>621</v>
      </c>
      <c r="I8" s="400"/>
    </row>
    <row r="9" spans="1:9" ht="27.95" customHeight="1">
      <c r="A9" s="2201"/>
      <c r="B9" s="577" t="s">
        <v>622</v>
      </c>
      <c r="C9" s="2202" t="s">
        <v>951</v>
      </c>
      <c r="D9" s="2203"/>
      <c r="E9" s="2203"/>
      <c r="F9" s="2204"/>
      <c r="G9" s="400"/>
    </row>
    <row r="10" spans="1:9" ht="27.95" customHeight="1">
      <c r="A10" s="2201"/>
      <c r="B10" s="577" t="s">
        <v>623</v>
      </c>
      <c r="C10" s="2205"/>
      <c r="D10" s="2206"/>
      <c r="E10" s="2206"/>
      <c r="F10" s="2207"/>
    </row>
    <row r="11" spans="1:9" ht="27.95" customHeight="1">
      <c r="A11" s="2201"/>
      <c r="B11" s="577" t="s">
        <v>624</v>
      </c>
      <c r="C11" s="2208"/>
      <c r="D11" s="2209"/>
      <c r="E11" s="2209"/>
      <c r="F11" s="2210"/>
    </row>
    <row r="12" spans="1:9" ht="27.95" customHeight="1">
      <c r="A12" s="2201"/>
      <c r="B12" s="577" t="s">
        <v>625</v>
      </c>
      <c r="C12" s="2208"/>
      <c r="D12" s="2209"/>
      <c r="E12" s="2209"/>
      <c r="F12" s="2210"/>
    </row>
    <row r="13" spans="1:9" ht="39.75" customHeight="1">
      <c r="A13" s="2201"/>
      <c r="B13" s="577" t="s">
        <v>626</v>
      </c>
      <c r="C13" s="2211"/>
      <c r="D13" s="2212"/>
      <c r="E13" s="2212"/>
      <c r="F13" s="2213"/>
    </row>
    <row r="14" spans="1:9" ht="27.95" customHeight="1">
      <c r="A14" s="2201"/>
      <c r="B14" s="2214" t="s">
        <v>627</v>
      </c>
      <c r="C14" s="2217"/>
      <c r="D14" s="2217"/>
      <c r="E14" s="2217"/>
      <c r="F14" s="2217"/>
    </row>
    <row r="15" spans="1:9" ht="16.5" customHeight="1">
      <c r="A15" s="2201"/>
      <c r="B15" s="2215"/>
      <c r="C15" s="2217"/>
      <c r="D15" s="2217"/>
      <c r="E15" s="2217"/>
      <c r="F15" s="2217"/>
    </row>
    <row r="16" spans="1:9" ht="27.95" customHeight="1">
      <c r="A16" s="2201"/>
      <c r="B16" s="2216"/>
      <c r="C16" s="2217"/>
      <c r="D16" s="2217"/>
      <c r="E16" s="2217"/>
      <c r="F16" s="2217"/>
    </row>
    <row r="17" spans="1:6" ht="19.5" customHeight="1">
      <c r="A17" s="2224" t="s">
        <v>628</v>
      </c>
      <c r="B17" s="2224"/>
      <c r="C17" s="2224"/>
      <c r="D17" s="2224"/>
      <c r="E17" s="2224"/>
      <c r="F17" s="2224"/>
    </row>
    <row r="18" spans="1:6" ht="24.95" customHeight="1">
      <c r="A18" s="2225" t="s">
        <v>932</v>
      </c>
      <c r="B18" s="2225"/>
      <c r="C18" s="2225"/>
      <c r="D18" s="2225"/>
      <c r="E18" s="2225"/>
      <c r="F18" s="2225"/>
    </row>
    <row r="19" spans="1:6">
      <c r="A19" s="2224" t="s">
        <v>815</v>
      </c>
      <c r="B19" s="2224"/>
      <c r="C19" s="2224"/>
      <c r="D19" s="2224"/>
      <c r="E19" s="2224"/>
      <c r="F19" s="2224"/>
    </row>
    <row r="20" spans="1:6">
      <c r="A20" s="2224" t="s">
        <v>629</v>
      </c>
      <c r="B20" s="2224"/>
      <c r="C20" s="2224"/>
      <c r="D20" s="2224"/>
      <c r="E20" s="2224"/>
      <c r="F20" s="2224"/>
    </row>
    <row r="21" spans="1:6">
      <c r="A21" s="477"/>
      <c r="B21" s="58"/>
      <c r="C21" s="58"/>
      <c r="D21" s="58"/>
      <c r="E21" s="58"/>
      <c r="F21" s="58"/>
    </row>
    <row r="22" spans="1:6" ht="24.95" customHeight="1">
      <c r="A22" s="2226" t="s">
        <v>823</v>
      </c>
      <c r="B22" s="2226"/>
      <c r="C22" s="2226"/>
      <c r="D22" s="2226"/>
      <c r="E22" s="2226"/>
      <c r="F22" s="2226"/>
    </row>
    <row r="23" spans="1:6" ht="24.95" customHeight="1">
      <c r="A23" s="2197" t="s">
        <v>822</v>
      </c>
      <c r="B23" s="2197"/>
      <c r="C23" s="2197"/>
      <c r="D23" s="2196" t="s">
        <v>824</v>
      </c>
      <c r="E23" s="2196"/>
      <c r="F23" s="2196"/>
    </row>
    <row r="24" spans="1:6" ht="24.95" customHeight="1">
      <c r="A24" s="2197" t="s">
        <v>632</v>
      </c>
      <c r="B24" s="2197"/>
      <c r="C24" s="2197"/>
      <c r="D24" s="2196" t="s">
        <v>824</v>
      </c>
      <c r="E24" s="2196"/>
      <c r="F24" s="2196"/>
    </row>
    <row r="25" spans="1:6">
      <c r="A25" s="478"/>
      <c r="B25" s="58"/>
      <c r="C25" s="58"/>
      <c r="D25" s="58"/>
      <c r="E25" s="58"/>
      <c r="F25" s="58"/>
    </row>
    <row r="26" spans="1:6" ht="23.25" customHeight="1">
      <c r="A26" s="2200" t="s">
        <v>939</v>
      </c>
      <c r="B26" s="2200"/>
      <c r="C26" s="2200"/>
      <c r="D26" s="2200"/>
      <c r="E26" s="2200"/>
      <c r="F26" s="2200"/>
    </row>
    <row r="27" spans="1:6" ht="20.100000000000001" customHeight="1">
      <c r="A27" s="2198" t="s">
        <v>811</v>
      </c>
      <c r="B27" s="2198"/>
      <c r="C27" s="2198"/>
      <c r="D27" s="2198"/>
      <c r="E27" s="2198"/>
      <c r="F27" s="2198"/>
    </row>
    <row r="28" spans="1:6" ht="20.100000000000001" customHeight="1">
      <c r="A28" s="2198" t="s">
        <v>940</v>
      </c>
      <c r="B28" s="2198"/>
      <c r="C28" s="2198"/>
      <c r="D28" s="2198"/>
      <c r="E28" s="2198"/>
      <c r="F28" s="2198"/>
    </row>
    <row r="29" spans="1:6" ht="20.100000000000001" customHeight="1">
      <c r="A29" s="2199" t="s">
        <v>941</v>
      </c>
      <c r="B29" s="2199"/>
      <c r="C29" s="2199"/>
      <c r="D29" s="2199"/>
      <c r="E29" s="2199"/>
      <c r="F29" s="2199"/>
    </row>
    <row r="30" spans="1:6" ht="20.100000000000001" customHeight="1">
      <c r="A30" s="2199" t="s">
        <v>784</v>
      </c>
      <c r="B30" s="2199"/>
      <c r="C30" s="2199"/>
      <c r="D30" s="2199"/>
      <c r="E30" s="2199"/>
      <c r="F30" s="2199"/>
    </row>
    <row r="31" spans="1:6" ht="20.100000000000001" customHeight="1">
      <c r="A31" s="2198" t="s">
        <v>812</v>
      </c>
      <c r="B31" s="2198"/>
      <c r="C31" s="2198"/>
      <c r="D31" s="2198"/>
      <c r="E31" s="2198"/>
      <c r="F31" s="2198"/>
    </row>
    <row r="32" spans="1:6" ht="20.100000000000001" customHeight="1">
      <c r="A32" s="2199" t="s">
        <v>631</v>
      </c>
      <c r="B32" s="2199"/>
      <c r="C32" s="2199"/>
      <c r="D32" s="2199"/>
      <c r="E32" s="2199"/>
      <c r="F32" s="2199"/>
    </row>
    <row r="51" spans="1:12">
      <c r="A51" s="400"/>
      <c r="B51" s="400"/>
      <c r="C51" s="400"/>
      <c r="D51" s="400"/>
      <c r="E51" s="400"/>
      <c r="F51" s="400"/>
      <c r="G51" s="400"/>
      <c r="H51" s="400"/>
      <c r="I51" s="400"/>
      <c r="J51" s="400"/>
      <c r="K51" s="400"/>
      <c r="L51" s="400"/>
    </row>
    <row r="52" spans="1:12">
      <c r="A52" s="400"/>
      <c r="B52" s="400"/>
      <c r="C52" s="400"/>
      <c r="D52" s="400"/>
      <c r="E52" s="400"/>
      <c r="F52" s="400"/>
      <c r="G52" s="400"/>
      <c r="H52" s="400"/>
      <c r="I52" s="400"/>
      <c r="J52" s="400"/>
      <c r="K52" s="400"/>
      <c r="L52" s="400"/>
    </row>
    <row r="53" spans="1:12">
      <c r="A53" s="400"/>
      <c r="B53" s="400"/>
      <c r="C53" s="400"/>
      <c r="D53" s="400"/>
      <c r="E53" s="400"/>
      <c r="F53" s="400"/>
      <c r="G53" s="400"/>
      <c r="H53" s="400"/>
      <c r="I53" s="400"/>
      <c r="J53" s="400"/>
      <c r="K53" s="400"/>
      <c r="L53" s="400"/>
    </row>
  </sheetData>
  <sheetProtection password="DA3F" sheet="1" scenarios="1" formatCells="0" formatColumns="0" formatRows="0" selectLockedCells="1"/>
  <mergeCells count="31">
    <mergeCell ref="A2:F2"/>
    <mergeCell ref="A4:B4"/>
    <mergeCell ref="C4:D4"/>
    <mergeCell ref="A5:B5"/>
    <mergeCell ref="C5:F5"/>
    <mergeCell ref="A17:F17"/>
    <mergeCell ref="A18:F18"/>
    <mergeCell ref="A19:F19"/>
    <mergeCell ref="A20:F20"/>
    <mergeCell ref="A22:F22"/>
    <mergeCell ref="A6:A16"/>
    <mergeCell ref="C9:F9"/>
    <mergeCell ref="C10:F10"/>
    <mergeCell ref="C11:F11"/>
    <mergeCell ref="C12:F12"/>
    <mergeCell ref="C13:F13"/>
    <mergeCell ref="B14:B16"/>
    <mergeCell ref="C14:F16"/>
    <mergeCell ref="C6:F6"/>
    <mergeCell ref="C7:F7"/>
    <mergeCell ref="A32:F32"/>
    <mergeCell ref="A26:F26"/>
    <mergeCell ref="A27:F27"/>
    <mergeCell ref="A28:F28"/>
    <mergeCell ref="A29:F29"/>
    <mergeCell ref="A30:F30"/>
    <mergeCell ref="D23:F23"/>
    <mergeCell ref="D24:F24"/>
    <mergeCell ref="A24:C24"/>
    <mergeCell ref="A23:C23"/>
    <mergeCell ref="A31:F31"/>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34"/>
  <sheetViews>
    <sheetView showGridLines="0" showZeros="0" view="pageBreakPreview" zoomScaleNormal="90" zoomScaleSheetLayoutView="100" workbookViewId="0">
      <selection activeCell="Y20" sqref="Y20:AA20"/>
    </sheetView>
  </sheetViews>
  <sheetFormatPr defaultRowHeight="13.5"/>
  <cols>
    <col min="1" max="1" width="2.875" style="36" customWidth="1"/>
    <col min="2" max="5" width="3.75" style="36" customWidth="1"/>
    <col min="6" max="6" width="2.375" style="36" customWidth="1"/>
    <col min="7" max="8" width="3.125" style="36" customWidth="1"/>
    <col min="9" max="9" width="2.375" style="36" customWidth="1"/>
    <col min="10" max="15" width="3.125" style="36" customWidth="1"/>
    <col min="16" max="19" width="3.75" style="36" customWidth="1"/>
    <col min="20" max="20" width="2.375" style="36" customWidth="1"/>
    <col min="21" max="21" width="4.25" style="36" customWidth="1"/>
    <col min="22" max="22" width="3.125" style="36" customWidth="1"/>
    <col min="23" max="23" width="2.375" style="36" customWidth="1"/>
    <col min="24" max="27" width="3.125" style="36" customWidth="1"/>
    <col min="28" max="28" width="5.625" style="36" customWidth="1"/>
    <col min="29" max="29" width="9" style="36"/>
    <col min="30" max="16384" width="9" style="2"/>
  </cols>
  <sheetData>
    <row r="1" spans="1:29" ht="27" customHeight="1">
      <c r="A1" s="634" t="s">
        <v>909</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row>
    <row r="2" spans="1:29" ht="18.75" customHeight="1">
      <c r="A2" s="637" t="s">
        <v>879</v>
      </c>
      <c r="B2" s="637"/>
      <c r="C2" s="637"/>
      <c r="D2" s="637"/>
      <c r="E2" s="637"/>
      <c r="F2" s="637"/>
      <c r="G2" s="637"/>
      <c r="H2" s="637"/>
      <c r="I2" s="637"/>
      <c r="J2" s="637"/>
      <c r="K2" s="637"/>
      <c r="L2" s="637"/>
      <c r="M2" s="637"/>
      <c r="N2" s="637"/>
      <c r="O2" s="637"/>
      <c r="P2" s="637"/>
      <c r="Q2" s="637"/>
      <c r="R2" s="637"/>
      <c r="S2" s="637"/>
      <c r="T2" s="637"/>
      <c r="U2" s="637"/>
      <c r="V2" s="637"/>
      <c r="W2" s="638"/>
      <c r="X2" s="260"/>
      <c r="Y2" s="635" t="s">
        <v>114</v>
      </c>
      <c r="Z2" s="636"/>
      <c r="AA2" s="260"/>
    </row>
    <row r="3" spans="1:29" s="60" customFormat="1" ht="9.75" customHeight="1">
      <c r="A3" s="639"/>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8"/>
      <c r="AC3" s="68"/>
    </row>
    <row r="4" spans="1:29" s="60" customFormat="1" ht="15" customHeight="1">
      <c r="A4" s="69" t="s">
        <v>115</v>
      </c>
      <c r="B4" s="69"/>
      <c r="C4" s="69"/>
      <c r="D4" s="69"/>
      <c r="E4" s="69"/>
      <c r="F4" s="69"/>
      <c r="G4" s="69"/>
      <c r="H4" s="69"/>
      <c r="I4" s="69"/>
      <c r="J4" s="69"/>
      <c r="K4" s="69"/>
      <c r="L4" s="69"/>
      <c r="M4" s="69"/>
      <c r="N4" s="69"/>
      <c r="O4" s="69"/>
      <c r="P4" s="69"/>
      <c r="Q4" s="69"/>
      <c r="R4" s="69"/>
      <c r="S4" s="69"/>
      <c r="T4" s="68"/>
      <c r="U4" s="68"/>
      <c r="V4" s="68"/>
      <c r="W4" s="68"/>
      <c r="X4" s="68"/>
      <c r="Y4" s="68"/>
      <c r="Z4" s="68"/>
      <c r="AA4" s="68"/>
      <c r="AB4" s="68"/>
      <c r="AC4" s="68"/>
    </row>
    <row r="5" spans="1:29" s="60" customFormat="1" ht="17.25" customHeight="1">
      <c r="A5" s="641" t="s">
        <v>179</v>
      </c>
      <c r="B5" s="641" t="s">
        <v>116</v>
      </c>
      <c r="C5" s="641"/>
      <c r="D5" s="641"/>
      <c r="E5" s="641"/>
      <c r="F5" s="651" t="s">
        <v>120</v>
      </c>
      <c r="G5" s="651"/>
      <c r="H5" s="651"/>
      <c r="I5" s="651"/>
      <c r="J5" s="651"/>
      <c r="K5" s="651"/>
      <c r="L5" s="651"/>
      <c r="M5" s="651"/>
      <c r="N5" s="69"/>
      <c r="O5" s="641" t="s">
        <v>179</v>
      </c>
      <c r="P5" s="641" t="s">
        <v>116</v>
      </c>
      <c r="Q5" s="641"/>
      <c r="R5" s="641"/>
      <c r="S5" s="641"/>
      <c r="T5" s="651" t="s">
        <v>120</v>
      </c>
      <c r="U5" s="651"/>
      <c r="V5" s="651"/>
      <c r="W5" s="651"/>
      <c r="X5" s="651"/>
      <c r="Y5" s="651"/>
      <c r="Z5" s="651"/>
      <c r="AA5" s="651"/>
      <c r="AB5" s="68"/>
      <c r="AC5" s="68"/>
    </row>
    <row r="6" spans="1:29" s="60" customFormat="1" ht="17.25" customHeight="1">
      <c r="A6" s="641"/>
      <c r="B6" s="650"/>
      <c r="C6" s="650"/>
      <c r="D6" s="650"/>
      <c r="E6" s="650"/>
      <c r="F6" s="641" t="s">
        <v>117</v>
      </c>
      <c r="G6" s="641"/>
      <c r="H6" s="641"/>
      <c r="I6" s="641" t="s">
        <v>118</v>
      </c>
      <c r="J6" s="641"/>
      <c r="K6" s="641"/>
      <c r="L6" s="641" t="s">
        <v>119</v>
      </c>
      <c r="M6" s="641"/>
      <c r="N6" s="69"/>
      <c r="O6" s="641"/>
      <c r="P6" s="650"/>
      <c r="Q6" s="650"/>
      <c r="R6" s="650"/>
      <c r="S6" s="650"/>
      <c r="T6" s="641" t="s">
        <v>117</v>
      </c>
      <c r="U6" s="641"/>
      <c r="V6" s="641"/>
      <c r="W6" s="641" t="s">
        <v>118</v>
      </c>
      <c r="X6" s="641"/>
      <c r="Y6" s="641"/>
      <c r="Z6" s="641" t="s">
        <v>119</v>
      </c>
      <c r="AA6" s="641"/>
      <c r="AB6" s="68"/>
      <c r="AC6" s="68"/>
    </row>
    <row r="7" spans="1:29" s="60" customFormat="1" ht="24" customHeight="1">
      <c r="A7" s="70">
        <v>1</v>
      </c>
      <c r="B7" s="647" t="s">
        <v>248</v>
      </c>
      <c r="C7" s="648"/>
      <c r="D7" s="648"/>
      <c r="E7" s="649"/>
      <c r="F7" s="398"/>
      <c r="G7" s="657"/>
      <c r="H7" s="656"/>
      <c r="I7" s="398"/>
      <c r="J7" s="657"/>
      <c r="K7" s="656"/>
      <c r="L7" s="645">
        <f>G7+J7</f>
        <v>0</v>
      </c>
      <c r="M7" s="645"/>
      <c r="N7" s="69"/>
      <c r="O7" s="70">
        <v>13</v>
      </c>
      <c r="P7" s="646" t="s">
        <v>446</v>
      </c>
      <c r="Q7" s="646"/>
      <c r="R7" s="646"/>
      <c r="S7" s="646"/>
      <c r="T7" s="689"/>
      <c r="U7" s="690"/>
      <c r="V7" s="691"/>
      <c r="W7" s="395"/>
      <c r="X7" s="657"/>
      <c r="Y7" s="656"/>
      <c r="Z7" s="645">
        <f t="shared" ref="Z7:Z11" si="0">U7+X7</f>
        <v>0</v>
      </c>
      <c r="AA7" s="645"/>
      <c r="AB7" s="68"/>
      <c r="AC7" s="68"/>
    </row>
    <row r="8" spans="1:29" s="60" customFormat="1" ht="24" customHeight="1">
      <c r="A8" s="70">
        <v>2</v>
      </c>
      <c r="B8" s="646" t="s">
        <v>440</v>
      </c>
      <c r="C8" s="646"/>
      <c r="D8" s="646"/>
      <c r="E8" s="646"/>
      <c r="F8" s="398"/>
      <c r="G8" s="657"/>
      <c r="H8" s="656"/>
      <c r="I8" s="398"/>
      <c r="J8" s="655"/>
      <c r="K8" s="656"/>
      <c r="L8" s="645">
        <f t="shared" ref="L8:L16" si="1">G8+J8</f>
        <v>0</v>
      </c>
      <c r="M8" s="645"/>
      <c r="N8" s="69"/>
      <c r="O8" s="70">
        <v>14</v>
      </c>
      <c r="P8" s="646" t="s">
        <v>447</v>
      </c>
      <c r="Q8" s="646"/>
      <c r="R8" s="646"/>
      <c r="S8" s="646"/>
      <c r="T8" s="395"/>
      <c r="U8" s="657"/>
      <c r="V8" s="656"/>
      <c r="W8" s="395"/>
      <c r="X8" s="655"/>
      <c r="Y8" s="656"/>
      <c r="Z8" s="645">
        <f t="shared" si="0"/>
        <v>0</v>
      </c>
      <c r="AA8" s="645"/>
      <c r="AB8" s="68"/>
      <c r="AC8" s="68"/>
    </row>
    <row r="9" spans="1:29" s="60" customFormat="1" ht="24" customHeight="1">
      <c r="A9" s="70">
        <v>3</v>
      </c>
      <c r="B9" s="642" t="s">
        <v>510</v>
      </c>
      <c r="C9" s="643"/>
      <c r="D9" s="643"/>
      <c r="E9" s="644"/>
      <c r="F9" s="652"/>
      <c r="G9" s="653"/>
      <c r="H9" s="654"/>
      <c r="I9" s="398"/>
      <c r="J9" s="657">
        <v>0</v>
      </c>
      <c r="K9" s="656"/>
      <c r="L9" s="645">
        <f t="shared" si="1"/>
        <v>0</v>
      </c>
      <c r="M9" s="645"/>
      <c r="N9" s="69"/>
      <c r="O9" s="70">
        <v>15</v>
      </c>
      <c r="P9" s="646" t="s">
        <v>448</v>
      </c>
      <c r="Q9" s="646"/>
      <c r="R9" s="646"/>
      <c r="S9" s="646"/>
      <c r="T9" s="395"/>
      <c r="U9" s="657"/>
      <c r="V9" s="656"/>
      <c r="W9" s="395"/>
      <c r="X9" s="655"/>
      <c r="Y9" s="656"/>
      <c r="Z9" s="645">
        <f t="shared" si="0"/>
        <v>0</v>
      </c>
      <c r="AA9" s="645"/>
      <c r="AB9" s="68"/>
      <c r="AC9" s="68"/>
    </row>
    <row r="10" spans="1:29" s="60" customFormat="1" ht="24" customHeight="1">
      <c r="A10" s="70">
        <v>4</v>
      </c>
      <c r="B10" s="646" t="s">
        <v>441</v>
      </c>
      <c r="C10" s="646"/>
      <c r="D10" s="646"/>
      <c r="E10" s="646"/>
      <c r="F10" s="398"/>
      <c r="G10" s="657"/>
      <c r="H10" s="656"/>
      <c r="I10" s="398"/>
      <c r="J10" s="657"/>
      <c r="K10" s="656"/>
      <c r="L10" s="645">
        <f t="shared" si="1"/>
        <v>0</v>
      </c>
      <c r="M10" s="645"/>
      <c r="N10" s="69"/>
      <c r="O10" s="70">
        <v>16</v>
      </c>
      <c r="P10" s="646" t="s">
        <v>449</v>
      </c>
      <c r="Q10" s="646"/>
      <c r="R10" s="646"/>
      <c r="S10" s="646"/>
      <c r="T10" s="395"/>
      <c r="U10" s="657"/>
      <c r="V10" s="656"/>
      <c r="W10" s="395"/>
      <c r="X10" s="655"/>
      <c r="Y10" s="656"/>
      <c r="Z10" s="645">
        <f t="shared" si="0"/>
        <v>0</v>
      </c>
      <c r="AA10" s="645"/>
      <c r="AB10" s="68"/>
      <c r="AC10" s="68"/>
    </row>
    <row r="11" spans="1:29" s="60" customFormat="1" ht="24" customHeight="1">
      <c r="A11" s="70">
        <v>5</v>
      </c>
      <c r="B11" s="642" t="s">
        <v>442</v>
      </c>
      <c r="C11" s="643"/>
      <c r="D11" s="643"/>
      <c r="E11" s="644"/>
      <c r="F11" s="398"/>
      <c r="G11" s="657"/>
      <c r="H11" s="656"/>
      <c r="I11" s="652"/>
      <c r="J11" s="653"/>
      <c r="K11" s="654"/>
      <c r="L11" s="645">
        <f t="shared" si="1"/>
        <v>0</v>
      </c>
      <c r="M11" s="645"/>
      <c r="N11" s="69"/>
      <c r="O11" s="70">
        <v>17</v>
      </c>
      <c r="P11" s="647" t="s">
        <v>122</v>
      </c>
      <c r="Q11" s="648"/>
      <c r="R11" s="648"/>
      <c r="S11" s="649"/>
      <c r="T11" s="395"/>
      <c r="U11" s="657"/>
      <c r="V11" s="656"/>
      <c r="W11" s="395"/>
      <c r="X11" s="655"/>
      <c r="Y11" s="656"/>
      <c r="Z11" s="645">
        <f t="shared" si="0"/>
        <v>0</v>
      </c>
      <c r="AA11" s="645"/>
      <c r="AB11" s="68"/>
      <c r="AC11" s="68"/>
    </row>
    <row r="12" spans="1:29" s="60" customFormat="1" ht="24" customHeight="1">
      <c r="A12" s="70">
        <v>6</v>
      </c>
      <c r="B12" s="646" t="s">
        <v>503</v>
      </c>
      <c r="C12" s="646"/>
      <c r="D12" s="646"/>
      <c r="E12" s="646"/>
      <c r="F12" s="398"/>
      <c r="G12" s="657"/>
      <c r="H12" s="656"/>
      <c r="I12" s="398"/>
      <c r="J12" s="657"/>
      <c r="K12" s="656"/>
      <c r="L12" s="645">
        <f t="shared" si="1"/>
        <v>0</v>
      </c>
      <c r="M12" s="645"/>
      <c r="N12" s="69"/>
      <c r="O12" s="705" t="s">
        <v>124</v>
      </c>
      <c r="P12" s="706"/>
      <c r="Q12" s="706"/>
      <c r="R12" s="706"/>
      <c r="S12" s="707"/>
      <c r="T12" s="396"/>
      <c r="U12" s="711">
        <f>SUM(G7:H18)+SUM(U7:V11)</f>
        <v>0</v>
      </c>
      <c r="V12" s="712"/>
      <c r="W12" s="715"/>
      <c r="X12" s="711">
        <f>SUM(J7:K18)+SUM(X7:Y11)</f>
        <v>0</v>
      </c>
      <c r="Y12" s="712"/>
      <c r="Z12" s="717">
        <f>SUM(L7:M18)+SUM(Z7:AA11)</f>
        <v>0</v>
      </c>
      <c r="AA12" s="718"/>
      <c r="AB12" s="68"/>
      <c r="AC12" s="68"/>
    </row>
    <row r="13" spans="1:29" s="60" customFormat="1" ht="24" customHeight="1">
      <c r="A13" s="70">
        <v>7</v>
      </c>
      <c r="B13" s="646" t="s">
        <v>443</v>
      </c>
      <c r="C13" s="646"/>
      <c r="D13" s="646"/>
      <c r="E13" s="646"/>
      <c r="F13" s="398"/>
      <c r="G13" s="657"/>
      <c r="H13" s="656"/>
      <c r="I13" s="398"/>
      <c r="J13" s="657"/>
      <c r="K13" s="656"/>
      <c r="L13" s="645">
        <f t="shared" si="1"/>
        <v>0</v>
      </c>
      <c r="M13" s="645"/>
      <c r="N13" s="69"/>
      <c r="O13" s="708"/>
      <c r="P13" s="709"/>
      <c r="Q13" s="709"/>
      <c r="R13" s="709"/>
      <c r="S13" s="710"/>
      <c r="T13" s="397"/>
      <c r="U13" s="713"/>
      <c r="V13" s="714"/>
      <c r="W13" s="716"/>
      <c r="X13" s="713"/>
      <c r="Y13" s="714"/>
      <c r="Z13" s="719"/>
      <c r="AA13" s="720"/>
      <c r="AB13" s="68"/>
      <c r="AC13" s="68"/>
    </row>
    <row r="14" spans="1:29" s="60" customFormat="1" ht="24" customHeight="1">
      <c r="A14" s="70">
        <v>8</v>
      </c>
      <c r="B14" s="646" t="s">
        <v>444</v>
      </c>
      <c r="C14" s="646"/>
      <c r="D14" s="646"/>
      <c r="E14" s="646"/>
      <c r="F14" s="398"/>
      <c r="G14" s="657"/>
      <c r="H14" s="656"/>
      <c r="I14" s="398"/>
      <c r="J14" s="655"/>
      <c r="K14" s="656"/>
      <c r="L14" s="645">
        <f t="shared" si="1"/>
        <v>0</v>
      </c>
      <c r="M14" s="645"/>
      <c r="N14" s="69"/>
      <c r="O14" s="71"/>
      <c r="P14" s="71"/>
      <c r="Q14" s="71"/>
      <c r="R14" s="71"/>
      <c r="S14" s="71"/>
      <c r="T14" s="71"/>
      <c r="U14" s="71"/>
      <c r="V14" s="71"/>
      <c r="W14" s="71"/>
      <c r="X14" s="71"/>
      <c r="Y14" s="71"/>
      <c r="Z14" s="71"/>
      <c r="AA14" s="71"/>
      <c r="AB14" s="68"/>
      <c r="AC14" s="68"/>
    </row>
    <row r="15" spans="1:29" s="60" customFormat="1" ht="24" customHeight="1">
      <c r="A15" s="70">
        <v>9</v>
      </c>
      <c r="B15" s="646" t="s">
        <v>445</v>
      </c>
      <c r="C15" s="646"/>
      <c r="D15" s="646"/>
      <c r="E15" s="646"/>
      <c r="F15" s="652"/>
      <c r="G15" s="653"/>
      <c r="H15" s="654"/>
      <c r="I15" s="398"/>
      <c r="J15" s="655"/>
      <c r="K15" s="656"/>
      <c r="L15" s="645">
        <f t="shared" si="1"/>
        <v>0</v>
      </c>
      <c r="M15" s="645"/>
      <c r="N15" s="77"/>
      <c r="O15" s="709"/>
      <c r="P15" s="709"/>
      <c r="Q15" s="709"/>
      <c r="R15" s="709"/>
      <c r="S15" s="80"/>
      <c r="T15" s="80"/>
      <c r="U15" s="709"/>
      <c r="V15" s="709"/>
      <c r="W15" s="80"/>
      <c r="X15" s="80"/>
      <c r="Y15" s="80"/>
      <c r="Z15" s="80"/>
      <c r="AA15" s="80"/>
      <c r="AB15" s="68"/>
      <c r="AC15" s="68"/>
    </row>
    <row r="16" spans="1:29" s="60" customFormat="1" ht="24" customHeight="1">
      <c r="A16" s="70">
        <v>10</v>
      </c>
      <c r="B16" s="647" t="s">
        <v>121</v>
      </c>
      <c r="C16" s="648"/>
      <c r="D16" s="648"/>
      <c r="E16" s="649"/>
      <c r="F16" s="398"/>
      <c r="G16" s="657"/>
      <c r="H16" s="694"/>
      <c r="I16" s="398"/>
      <c r="J16" s="657"/>
      <c r="K16" s="694"/>
      <c r="L16" s="695">
        <f t="shared" si="1"/>
        <v>0</v>
      </c>
      <c r="M16" s="696"/>
      <c r="N16" s="69"/>
      <c r="O16" s="641" t="s">
        <v>127</v>
      </c>
      <c r="P16" s="641"/>
      <c r="Q16" s="641"/>
      <c r="R16" s="641"/>
      <c r="S16" s="697"/>
      <c r="T16" s="698"/>
      <c r="U16" s="698"/>
      <c r="V16" s="698"/>
      <c r="W16" s="699"/>
      <c r="X16" s="697" t="s">
        <v>746</v>
      </c>
      <c r="Y16" s="698"/>
      <c r="Z16" s="698"/>
      <c r="AA16" s="699"/>
      <c r="AB16" s="68"/>
      <c r="AC16" s="68"/>
    </row>
    <row r="17" spans="1:30" s="60" customFormat="1" ht="24" customHeight="1">
      <c r="A17" s="70">
        <v>11</v>
      </c>
      <c r="B17" s="647" t="s">
        <v>123</v>
      </c>
      <c r="C17" s="648"/>
      <c r="D17" s="648"/>
      <c r="E17" s="649"/>
      <c r="F17" s="652"/>
      <c r="G17" s="653"/>
      <c r="H17" s="654"/>
      <c r="I17" s="398"/>
      <c r="J17" s="657"/>
      <c r="K17" s="694"/>
      <c r="L17" s="695">
        <f>G17+J17</f>
        <v>0</v>
      </c>
      <c r="M17" s="696"/>
      <c r="N17" s="69"/>
      <c r="O17" s="641" t="s">
        <v>167</v>
      </c>
      <c r="P17" s="641"/>
      <c r="Q17" s="641"/>
      <c r="R17" s="641"/>
      <c r="S17" s="72" t="s">
        <v>508</v>
      </c>
      <c r="T17" s="697"/>
      <c r="U17" s="698"/>
      <c r="V17" s="698"/>
      <c r="W17" s="698"/>
      <c r="X17" s="698"/>
      <c r="Y17" s="698"/>
      <c r="Z17" s="698"/>
      <c r="AA17" s="699"/>
      <c r="AB17" s="68"/>
      <c r="AC17" s="68"/>
    </row>
    <row r="18" spans="1:30" s="60" customFormat="1" ht="24" customHeight="1">
      <c r="A18" s="70">
        <v>12</v>
      </c>
      <c r="B18" s="646" t="s">
        <v>350</v>
      </c>
      <c r="C18" s="646"/>
      <c r="D18" s="646"/>
      <c r="E18" s="646"/>
      <c r="F18" s="398"/>
      <c r="G18" s="657"/>
      <c r="H18" s="656"/>
      <c r="I18" s="398"/>
      <c r="J18" s="657"/>
      <c r="K18" s="656"/>
      <c r="L18" s="645">
        <f>G18+J18</f>
        <v>0</v>
      </c>
      <c r="M18" s="645"/>
      <c r="N18" s="69"/>
      <c r="O18" s="641"/>
      <c r="P18" s="641"/>
      <c r="Q18" s="641"/>
      <c r="R18" s="641"/>
      <c r="S18" s="73" t="s">
        <v>183</v>
      </c>
      <c r="T18" s="697"/>
      <c r="U18" s="698"/>
      <c r="V18" s="698"/>
      <c r="W18" s="698"/>
      <c r="X18" s="698"/>
      <c r="Y18" s="698"/>
      <c r="Z18" s="698"/>
      <c r="AA18" s="699"/>
      <c r="AB18" s="68"/>
      <c r="AC18" s="68"/>
    </row>
    <row r="19" spans="1:30" s="60" customFormat="1" ht="15.75" customHeight="1">
      <c r="A19" s="248"/>
      <c r="B19" s="251"/>
      <c r="C19" s="251"/>
      <c r="D19" s="251"/>
      <c r="E19" s="251"/>
      <c r="F19" s="252"/>
      <c r="G19" s="252"/>
      <c r="H19" s="253"/>
      <c r="I19" s="252"/>
      <c r="J19" s="252"/>
      <c r="K19" s="253"/>
      <c r="L19" s="250"/>
      <c r="M19" s="250"/>
      <c r="N19" s="247"/>
      <c r="O19" s="248"/>
      <c r="P19" s="248"/>
      <c r="Q19" s="248"/>
      <c r="R19" s="248"/>
      <c r="S19" s="254"/>
      <c r="T19" s="248"/>
      <c r="U19" s="248"/>
      <c r="V19" s="248"/>
      <c r="W19" s="248"/>
      <c r="X19" s="248"/>
      <c r="Y19" s="248"/>
      <c r="Z19" s="248"/>
      <c r="AA19" s="248"/>
      <c r="AB19" s="249"/>
      <c r="AC19" s="249"/>
    </row>
    <row r="20" spans="1:30" s="60" customFormat="1" ht="30.75" customHeight="1">
      <c r="A20" s="703" t="s">
        <v>913</v>
      </c>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0"/>
      <c r="Z20" s="701"/>
      <c r="AA20" s="702"/>
      <c r="AB20" s="249"/>
      <c r="AC20" s="249"/>
    </row>
    <row r="21" spans="1:30" s="60" customFormat="1" ht="9.75" customHeight="1">
      <c r="A21" s="248"/>
      <c r="B21" s="251"/>
      <c r="C21" s="251"/>
      <c r="D21" s="251"/>
      <c r="E21" s="251"/>
      <c r="F21" s="252"/>
      <c r="G21" s="252"/>
      <c r="H21" s="253"/>
      <c r="I21" s="252"/>
      <c r="J21" s="252"/>
      <c r="K21" s="253"/>
      <c r="L21" s="250"/>
      <c r="M21" s="250"/>
      <c r="N21" s="247"/>
      <c r="O21" s="248"/>
      <c r="P21" s="248"/>
      <c r="Q21" s="248"/>
      <c r="R21" s="248"/>
      <c r="S21" s="254"/>
      <c r="T21" s="248"/>
      <c r="U21" s="248"/>
      <c r="V21" s="248"/>
      <c r="W21" s="248"/>
      <c r="X21" s="248"/>
      <c r="Y21" s="248"/>
      <c r="Z21" s="248"/>
      <c r="AA21" s="248"/>
      <c r="AB21" s="249"/>
      <c r="AC21" s="249"/>
    </row>
    <row r="22" spans="1:30" s="60" customFormat="1" ht="16.5" customHeight="1">
      <c r="A22" s="639" t="s">
        <v>128</v>
      </c>
      <c r="B22" s="639"/>
      <c r="C22" s="639"/>
      <c r="D22" s="639"/>
      <c r="E22" s="639"/>
      <c r="F22" s="639"/>
      <c r="G22" s="639"/>
      <c r="H22" s="639"/>
      <c r="I22" s="639"/>
      <c r="J22" s="639"/>
      <c r="K22" s="639"/>
      <c r="L22" s="639"/>
      <c r="M22" s="639"/>
      <c r="N22" s="639"/>
      <c r="O22" s="639"/>
      <c r="P22" s="639"/>
      <c r="Q22" s="639"/>
      <c r="R22" s="639"/>
      <c r="S22" s="639"/>
      <c r="T22" s="673"/>
      <c r="U22" s="673"/>
      <c r="V22" s="673"/>
      <c r="W22" s="673"/>
      <c r="X22" s="673"/>
      <c r="Y22" s="673"/>
      <c r="Z22" s="673"/>
      <c r="AA22" s="673"/>
      <c r="AB22" s="68"/>
      <c r="AC22" s="68"/>
    </row>
    <row r="23" spans="1:30" s="60" customFormat="1" ht="26.25" customHeight="1">
      <c r="A23" s="659" t="s">
        <v>142</v>
      </c>
      <c r="B23" s="660"/>
      <c r="C23" s="660"/>
      <c r="D23" s="660"/>
      <c r="E23" s="660"/>
      <c r="F23" s="660"/>
      <c r="G23" s="660"/>
      <c r="H23" s="660"/>
      <c r="I23" s="660"/>
      <c r="J23" s="660"/>
      <c r="K23" s="660"/>
      <c r="L23" s="660"/>
      <c r="M23" s="660"/>
      <c r="N23" s="660"/>
      <c r="O23" s="660"/>
      <c r="P23" s="660"/>
      <c r="Q23" s="660"/>
      <c r="R23" s="661"/>
      <c r="S23" s="650" t="s">
        <v>129</v>
      </c>
      <c r="T23" s="650"/>
      <c r="U23" s="650"/>
      <c r="V23" s="650"/>
      <c r="W23" s="692">
        <f>Z12</f>
        <v>0</v>
      </c>
      <c r="X23" s="693"/>
      <c r="Y23" s="693"/>
      <c r="Z23" s="693"/>
      <c r="AA23" s="399" t="s">
        <v>942</v>
      </c>
      <c r="AB23" s="68"/>
      <c r="AC23" s="68"/>
    </row>
    <row r="24" spans="1:30" s="60" customFormat="1" ht="26.25" customHeight="1">
      <c r="A24" s="639" t="s">
        <v>130</v>
      </c>
      <c r="B24" s="639"/>
      <c r="C24" s="639"/>
      <c r="D24" s="639"/>
      <c r="E24" s="639"/>
      <c r="F24" s="639"/>
      <c r="G24" s="639"/>
      <c r="H24" s="639"/>
      <c r="I24" s="639"/>
      <c r="J24" s="639"/>
      <c r="K24" s="639"/>
      <c r="L24" s="639"/>
      <c r="M24" s="639"/>
      <c r="N24" s="639"/>
      <c r="O24" s="639"/>
      <c r="P24" s="639"/>
      <c r="Q24" s="639"/>
      <c r="R24" s="639"/>
      <c r="S24" s="639"/>
      <c r="T24" s="673"/>
      <c r="U24" s="673"/>
      <c r="V24" s="673"/>
      <c r="W24" s="673"/>
      <c r="X24" s="673"/>
      <c r="Y24" s="673"/>
      <c r="Z24" s="673"/>
      <c r="AA24" s="673"/>
      <c r="AB24" s="68"/>
      <c r="AC24" s="68"/>
    </row>
    <row r="25" spans="1:30" s="60" customFormat="1" ht="32.25" customHeight="1">
      <c r="A25" s="686" t="s">
        <v>181</v>
      </c>
      <c r="B25" s="687"/>
      <c r="C25" s="687"/>
      <c r="D25" s="687"/>
      <c r="E25" s="687"/>
      <c r="F25" s="687"/>
      <c r="G25" s="687"/>
      <c r="H25" s="687"/>
      <c r="I25" s="687"/>
      <c r="J25" s="687"/>
      <c r="K25" s="687"/>
      <c r="L25" s="687"/>
      <c r="M25" s="687"/>
      <c r="N25" s="687"/>
      <c r="O25" s="687"/>
      <c r="P25" s="684"/>
      <c r="Q25" s="684"/>
      <c r="R25" s="684"/>
      <c r="S25" s="671" t="s">
        <v>504</v>
      </c>
      <c r="T25" s="672"/>
      <c r="U25" s="672"/>
      <c r="V25" s="672"/>
      <c r="W25" s="678"/>
      <c r="X25" s="679"/>
      <c r="Y25" s="679"/>
      <c r="Z25" s="680" t="s">
        <v>182</v>
      </c>
      <c r="AA25" s="681"/>
      <c r="AB25" s="68"/>
      <c r="AC25" s="68"/>
    </row>
    <row r="26" spans="1:30" s="60" customFormat="1" ht="15" customHeight="1">
      <c r="A26" s="69"/>
      <c r="B26" s="69"/>
      <c r="C26" s="69"/>
      <c r="D26" s="69"/>
      <c r="E26" s="69"/>
      <c r="F26" s="69"/>
      <c r="G26" s="69"/>
      <c r="H26" s="69"/>
      <c r="I26" s="69"/>
      <c r="J26" s="69"/>
      <c r="K26" s="69"/>
      <c r="L26" s="69"/>
      <c r="M26" s="69"/>
      <c r="N26" s="69"/>
      <c r="O26" s="69"/>
      <c r="P26" s="69"/>
      <c r="Q26" s="69"/>
      <c r="R26" s="69"/>
      <c r="S26" s="69"/>
      <c r="T26" s="68"/>
      <c r="U26" s="68"/>
      <c r="V26" s="68"/>
      <c r="W26" s="68"/>
      <c r="X26" s="68"/>
      <c r="Y26" s="68"/>
      <c r="Z26" s="68"/>
      <c r="AA26" s="68"/>
      <c r="AB26" s="68"/>
      <c r="AC26" s="68"/>
    </row>
    <row r="27" spans="1:30" s="60" customFormat="1" ht="15" customHeight="1">
      <c r="A27" s="69" t="s">
        <v>173</v>
      </c>
      <c r="B27" s="74"/>
      <c r="C27" s="69" t="s">
        <v>439</v>
      </c>
      <c r="D27" s="74"/>
      <c r="E27" s="74"/>
      <c r="F27" s="74"/>
      <c r="G27" s="74"/>
      <c r="H27" s="74"/>
      <c r="I27" s="74"/>
      <c r="J27" s="74"/>
      <c r="K27" s="74"/>
      <c r="L27" s="74"/>
      <c r="M27" s="74"/>
      <c r="N27" s="74"/>
      <c r="O27" s="74"/>
      <c r="P27" s="74"/>
      <c r="Q27" s="74"/>
      <c r="R27" s="74"/>
      <c r="S27" s="74"/>
      <c r="T27" s="74"/>
      <c r="U27" s="74"/>
      <c r="V27" s="74"/>
      <c r="W27" s="74"/>
      <c r="X27" s="68"/>
      <c r="Y27" s="68"/>
      <c r="Z27" s="68"/>
      <c r="AA27" s="68"/>
      <c r="AB27" s="68"/>
      <c r="AC27" s="68"/>
    </row>
    <row r="28" spans="1:30" s="60" customFormat="1" ht="15" customHeight="1">
      <c r="A28" s="69" t="s">
        <v>184</v>
      </c>
      <c r="B28" s="69"/>
      <c r="C28" s="69" t="s">
        <v>790</v>
      </c>
      <c r="D28" s="69"/>
      <c r="E28" s="69"/>
      <c r="F28" s="69"/>
      <c r="G28" s="69"/>
      <c r="H28" s="69"/>
      <c r="I28" s="69"/>
      <c r="J28" s="69"/>
      <c r="K28" s="69"/>
      <c r="L28" s="69"/>
      <c r="M28" s="69"/>
      <c r="N28" s="69"/>
      <c r="O28" s="69"/>
      <c r="P28" s="69"/>
      <c r="Q28" s="69"/>
      <c r="R28" s="69"/>
      <c r="S28" s="69"/>
      <c r="T28" s="69"/>
      <c r="U28" s="69"/>
      <c r="V28" s="69"/>
      <c r="W28" s="69"/>
      <c r="X28" s="69"/>
      <c r="Y28" s="69"/>
      <c r="Z28" s="69"/>
      <c r="AA28" s="69"/>
      <c r="AB28" s="68"/>
      <c r="AC28" s="68"/>
    </row>
    <row r="29" spans="1:30" s="60" customFormat="1" ht="15" customHeight="1">
      <c r="A29" s="69" t="s">
        <v>185</v>
      </c>
      <c r="B29" s="69"/>
      <c r="C29" s="69" t="s">
        <v>910</v>
      </c>
      <c r="D29" s="69"/>
      <c r="E29" s="69"/>
      <c r="F29" s="69"/>
      <c r="G29" s="69"/>
      <c r="H29" s="69"/>
      <c r="I29" s="69"/>
      <c r="J29" s="69"/>
      <c r="K29" s="69"/>
      <c r="L29" s="69"/>
      <c r="M29" s="69"/>
      <c r="N29" s="69"/>
      <c r="O29" s="69"/>
      <c r="P29" s="69"/>
      <c r="Q29" s="69"/>
      <c r="R29" s="69"/>
      <c r="S29" s="69"/>
      <c r="T29" s="69"/>
      <c r="U29" s="69"/>
      <c r="V29" s="69"/>
      <c r="W29" s="69"/>
      <c r="X29" s="69"/>
      <c r="Y29" s="69"/>
      <c r="Z29" s="69"/>
      <c r="AA29" s="69"/>
      <c r="AB29" s="68"/>
      <c r="AC29" s="68"/>
    </row>
    <row r="30" spans="1:30" s="60" customFormat="1" ht="15" customHeight="1">
      <c r="A30" s="69" t="s">
        <v>185</v>
      </c>
      <c r="B30" s="69"/>
      <c r="C30" s="69" t="s">
        <v>911</v>
      </c>
      <c r="D30" s="69"/>
      <c r="E30" s="69"/>
      <c r="F30" s="69"/>
      <c r="G30" s="69"/>
      <c r="H30" s="69"/>
      <c r="I30" s="69"/>
      <c r="J30" s="69"/>
      <c r="K30" s="69"/>
      <c r="L30" s="69"/>
      <c r="M30" s="69"/>
      <c r="N30" s="69"/>
      <c r="O30" s="69"/>
      <c r="P30" s="69"/>
      <c r="Q30" s="69"/>
      <c r="R30" s="69"/>
      <c r="S30" s="69"/>
      <c r="T30" s="69"/>
      <c r="U30" s="69"/>
      <c r="V30" s="69"/>
      <c r="W30" s="69"/>
      <c r="X30" s="69"/>
      <c r="Y30" s="69"/>
      <c r="Z30" s="69"/>
      <c r="AA30" s="69"/>
      <c r="AB30" s="68"/>
      <c r="AC30" s="68"/>
    </row>
    <row r="31" spans="1:30" s="60" customFormat="1" ht="7.5" customHeight="1">
      <c r="A31" s="68"/>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row>
    <row r="32" spans="1:30" s="60" customFormat="1" ht="21.75" customHeight="1">
      <c r="A32" s="418" t="s">
        <v>880</v>
      </c>
      <c r="B32" s="416"/>
      <c r="C32" s="416"/>
      <c r="D32" s="416"/>
      <c r="E32" s="416"/>
      <c r="F32" s="416"/>
      <c r="G32" s="416"/>
      <c r="H32" s="416"/>
      <c r="I32" s="416"/>
      <c r="J32" s="416"/>
      <c r="K32" s="416"/>
      <c r="L32" s="416"/>
      <c r="M32" s="416"/>
      <c r="N32" s="416"/>
      <c r="O32" s="416"/>
      <c r="P32" s="416"/>
      <c r="Q32" s="416"/>
      <c r="R32" s="688" t="s">
        <v>848</v>
      </c>
      <c r="S32" s="688"/>
      <c r="T32" s="688"/>
      <c r="U32" s="685"/>
      <c r="V32" s="685"/>
      <c r="W32" s="85" t="s">
        <v>747</v>
      </c>
      <c r="X32" s="685"/>
      <c r="Y32" s="685"/>
      <c r="Z32" s="416" t="s">
        <v>748</v>
      </c>
      <c r="AA32" s="416"/>
      <c r="AB32" s="68"/>
      <c r="AC32" s="68"/>
    </row>
    <row r="33" spans="1:31" s="60" customFormat="1" ht="6" customHeight="1">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68"/>
      <c r="AC33" s="68"/>
    </row>
    <row r="34" spans="1:31" s="60" customFormat="1" ht="15" customHeight="1">
      <c r="A34" s="674" t="s">
        <v>912</v>
      </c>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8"/>
      <c r="AC34" s="68"/>
    </row>
    <row r="35" spans="1:31" s="60" customFormat="1" ht="12.75" customHeight="1">
      <c r="A35" s="76"/>
      <c r="B35" s="76"/>
      <c r="C35" s="76"/>
      <c r="D35" s="76"/>
      <c r="F35" s="76"/>
      <c r="G35" s="76"/>
      <c r="H35" s="76"/>
      <c r="I35" s="76"/>
      <c r="J35" s="76"/>
      <c r="L35" s="76"/>
      <c r="O35" s="675"/>
      <c r="P35" s="675"/>
      <c r="Q35" s="675"/>
      <c r="R35" s="675"/>
      <c r="S35" s="675"/>
      <c r="T35" s="675"/>
      <c r="U35" s="675"/>
      <c r="V35" s="675"/>
      <c r="W35" s="76"/>
      <c r="X35" s="76"/>
      <c r="Y35" s="76"/>
      <c r="Z35" s="76"/>
      <c r="AA35" s="76"/>
      <c r="AB35" s="75"/>
      <c r="AC35" s="75"/>
      <c r="AD35" s="76"/>
    </row>
    <row r="36" spans="1:31" s="60" customFormat="1" ht="27" customHeight="1">
      <c r="A36" s="668" t="s">
        <v>134</v>
      </c>
      <c r="B36" s="669"/>
      <c r="C36" s="670"/>
      <c r="D36" s="91"/>
      <c r="E36" s="174" t="s">
        <v>456</v>
      </c>
      <c r="F36" s="172"/>
      <c r="G36" s="172"/>
      <c r="H36" s="172"/>
      <c r="I36" s="172"/>
      <c r="J36" s="172"/>
      <c r="K36" s="665"/>
      <c r="L36" s="666"/>
      <c r="M36" s="666"/>
      <c r="O36" s="676"/>
      <c r="P36" s="676"/>
      <c r="Q36" s="676"/>
      <c r="R36" s="676"/>
      <c r="S36" s="676"/>
      <c r="T36" s="677"/>
      <c r="U36" s="677"/>
      <c r="V36" s="677"/>
      <c r="W36" s="677"/>
      <c r="X36" s="677"/>
      <c r="Y36" s="677"/>
      <c r="Z36" s="677"/>
      <c r="AA36" s="82"/>
      <c r="AB36" s="78"/>
      <c r="AC36" s="78"/>
      <c r="AE36" s="79"/>
    </row>
    <row r="37" spans="1:31" s="60" customFormat="1" ht="40.5" customHeight="1">
      <c r="A37" s="662"/>
      <c r="B37" s="663"/>
      <c r="C37" s="664"/>
      <c r="D37" s="220"/>
      <c r="E37" s="667"/>
      <c r="F37" s="667"/>
      <c r="G37" s="667"/>
      <c r="H37" s="667"/>
      <c r="I37" s="667"/>
      <c r="J37" s="667"/>
      <c r="K37" s="682" t="s">
        <v>509</v>
      </c>
      <c r="L37" s="682"/>
      <c r="M37" s="682"/>
      <c r="N37" s="682"/>
      <c r="O37" s="682"/>
      <c r="P37" s="682"/>
      <c r="Q37" s="683"/>
      <c r="R37" s="683"/>
      <c r="S37" s="683"/>
      <c r="T37" s="683"/>
      <c r="U37" s="683"/>
      <c r="V37" s="683"/>
      <c r="W37" s="683"/>
      <c r="X37" s="683"/>
      <c r="Y37" s="683"/>
      <c r="Z37" s="683"/>
      <c r="AA37" s="82" t="s">
        <v>132</v>
      </c>
      <c r="AB37" s="68"/>
      <c r="AC37" s="68"/>
    </row>
    <row r="38" spans="1:31" s="60" customFormat="1" ht="6" customHeight="1">
      <c r="A38" s="68"/>
      <c r="B38" s="68"/>
      <c r="C38" s="68"/>
      <c r="D38" s="80"/>
      <c r="E38" s="68"/>
      <c r="F38" s="68"/>
      <c r="G38" s="68"/>
      <c r="H38" s="68"/>
      <c r="I38" s="68"/>
      <c r="J38" s="68"/>
      <c r="K38" s="68"/>
      <c r="L38" s="68"/>
      <c r="M38" s="68"/>
      <c r="N38" s="68"/>
      <c r="O38" s="68"/>
      <c r="P38" s="68"/>
      <c r="Q38" s="68"/>
      <c r="R38" s="68"/>
      <c r="S38" s="68"/>
      <c r="T38" s="68"/>
      <c r="U38" s="68"/>
      <c r="V38" s="68"/>
      <c r="W38" s="68"/>
      <c r="X38" s="68"/>
      <c r="Y38" s="68"/>
      <c r="Z38" s="68"/>
      <c r="AA38" s="68"/>
      <c r="AB38" s="78"/>
      <c r="AC38" s="78"/>
      <c r="AE38" s="79"/>
    </row>
    <row r="39" spans="1:31" s="60" customForma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row>
    <row r="40" spans="1:31" s="60" customFormat="1" ht="15" customHeight="1">
      <c r="A40" s="69"/>
      <c r="B40" s="69"/>
      <c r="C40" s="69"/>
      <c r="D40" s="69"/>
      <c r="E40" s="69"/>
      <c r="F40" s="69"/>
      <c r="G40" s="69"/>
      <c r="H40" s="69"/>
      <c r="I40" s="69"/>
      <c r="J40" s="69"/>
      <c r="K40" s="69"/>
      <c r="L40" s="69"/>
      <c r="M40" s="69"/>
      <c r="N40" s="69"/>
      <c r="O40" s="69"/>
      <c r="P40" s="68"/>
      <c r="Q40" s="68"/>
      <c r="R40" s="68"/>
      <c r="S40" s="68"/>
      <c r="T40" s="68"/>
      <c r="U40" s="68"/>
      <c r="V40" s="68"/>
      <c r="W40" s="68"/>
      <c r="X40" s="68"/>
      <c r="Y40" s="68"/>
      <c r="Z40" s="68"/>
      <c r="AA40" s="68"/>
      <c r="AB40" s="68"/>
      <c r="AC40" s="68"/>
    </row>
    <row r="41" spans="1:31" s="60" customFormat="1" ht="15" customHeight="1">
      <c r="A41" s="81"/>
      <c r="B41" s="81"/>
      <c r="C41" s="81"/>
      <c r="D41" s="81"/>
      <c r="E41" s="81"/>
      <c r="F41" s="81"/>
      <c r="G41" s="81"/>
      <c r="H41" s="81"/>
      <c r="I41" s="81"/>
      <c r="J41" s="81"/>
      <c r="K41" s="81"/>
      <c r="L41" s="81"/>
      <c r="M41" s="81"/>
      <c r="N41" s="81"/>
      <c r="O41" s="81"/>
      <c r="P41" s="81"/>
      <c r="Q41" s="81"/>
      <c r="R41" s="81"/>
      <c r="S41" s="81"/>
      <c r="T41" s="68"/>
      <c r="U41" s="68"/>
      <c r="V41" s="68"/>
      <c r="W41" s="68"/>
      <c r="X41" s="68"/>
      <c r="Y41" s="68"/>
      <c r="Z41" s="68"/>
      <c r="AA41" s="68"/>
      <c r="AB41" s="68"/>
      <c r="AC41" s="68"/>
    </row>
    <row r="42" spans="1:31" s="60" customFormat="1" ht="15" customHeight="1">
      <c r="A42" s="81"/>
      <c r="B42" s="81"/>
      <c r="C42" s="81"/>
      <c r="D42" s="81"/>
      <c r="E42" s="81"/>
      <c r="F42" s="81"/>
      <c r="G42" s="81"/>
      <c r="H42" s="81"/>
      <c r="I42" s="81"/>
      <c r="J42" s="81"/>
      <c r="K42" s="81"/>
      <c r="L42" s="81"/>
      <c r="M42" s="81"/>
      <c r="N42" s="81"/>
      <c r="O42" s="81"/>
      <c r="P42" s="81"/>
      <c r="Q42" s="81"/>
      <c r="R42" s="81"/>
      <c r="S42" s="81"/>
      <c r="T42" s="68"/>
      <c r="U42" s="68"/>
      <c r="V42" s="68"/>
      <c r="W42" s="68"/>
      <c r="X42" s="68"/>
      <c r="Y42" s="68"/>
      <c r="Z42" s="68"/>
      <c r="AA42" s="68"/>
      <c r="AB42" s="68"/>
      <c r="AC42" s="68"/>
    </row>
    <row r="43" spans="1:31" s="60" customFormat="1" ht="15" customHeight="1">
      <c r="A43" s="81"/>
      <c r="B43" s="81"/>
      <c r="C43" s="81"/>
      <c r="D43" s="81"/>
      <c r="E43" s="81"/>
      <c r="F43" s="81"/>
      <c r="G43" s="81"/>
      <c r="H43" s="81"/>
      <c r="I43" s="81"/>
      <c r="J43" s="81"/>
      <c r="K43" s="81"/>
      <c r="L43" s="81"/>
      <c r="M43" s="81"/>
      <c r="N43" s="81"/>
      <c r="O43" s="81"/>
      <c r="P43" s="81"/>
      <c r="Q43" s="81"/>
      <c r="R43" s="81"/>
      <c r="S43" s="81"/>
      <c r="T43" s="68"/>
      <c r="U43" s="68"/>
      <c r="V43" s="68"/>
      <c r="W43" s="68"/>
      <c r="X43" s="68"/>
      <c r="Y43" s="68"/>
      <c r="Z43" s="68"/>
      <c r="AA43" s="68"/>
      <c r="AB43" s="68"/>
      <c r="AC43" s="68"/>
    </row>
    <row r="44" spans="1:31" s="60" customFormat="1" ht="15" customHeight="1">
      <c r="A44" s="81"/>
      <c r="B44" s="81"/>
      <c r="C44" s="81"/>
      <c r="D44" s="81"/>
      <c r="E44" s="81"/>
      <c r="F44" s="81"/>
      <c r="G44" s="81"/>
      <c r="H44" s="81"/>
      <c r="I44" s="81"/>
      <c r="J44" s="81"/>
      <c r="K44" s="81"/>
      <c r="L44" s="81"/>
      <c r="M44" s="81"/>
      <c r="N44" s="81"/>
      <c r="O44" s="81"/>
      <c r="P44" s="81"/>
      <c r="Q44" s="81"/>
      <c r="R44" s="81"/>
      <c r="S44" s="81"/>
      <c r="T44" s="68"/>
      <c r="U44" s="68"/>
      <c r="V44" s="68"/>
      <c r="W44" s="68"/>
      <c r="X44" s="68"/>
      <c r="Y44" s="68"/>
      <c r="Z44" s="68"/>
      <c r="AA44" s="68"/>
      <c r="AB44" s="68"/>
      <c r="AC44" s="68"/>
    </row>
    <row r="45" spans="1:31" s="60" customFormat="1" ht="14.1" customHeight="1">
      <c r="A45" s="81"/>
      <c r="B45" s="81"/>
      <c r="C45" s="81"/>
      <c r="D45" s="81"/>
      <c r="E45" s="81"/>
      <c r="F45" s="81"/>
      <c r="G45" s="81"/>
      <c r="H45" s="81"/>
      <c r="I45" s="81"/>
      <c r="J45" s="81"/>
      <c r="K45" s="81"/>
      <c r="L45" s="81"/>
      <c r="M45" s="81"/>
      <c r="N45" s="81"/>
      <c r="O45" s="81"/>
      <c r="P45" s="81"/>
      <c r="Q45" s="81"/>
      <c r="R45" s="81"/>
      <c r="S45" s="81"/>
      <c r="T45" s="68"/>
      <c r="U45" s="68"/>
      <c r="V45" s="68"/>
      <c r="W45" s="68"/>
      <c r="X45" s="68"/>
      <c r="Y45" s="68"/>
      <c r="Z45" s="68"/>
      <c r="AA45" s="68"/>
      <c r="AB45" s="68"/>
      <c r="AC45" s="68"/>
    </row>
    <row r="46" spans="1:31" s="60" customFormat="1" ht="14.1" customHeight="1">
      <c r="A46" s="81"/>
      <c r="B46" s="81"/>
      <c r="C46" s="81"/>
      <c r="D46" s="81"/>
      <c r="E46" s="81"/>
      <c r="F46" s="81"/>
      <c r="G46" s="81"/>
      <c r="H46" s="81"/>
      <c r="I46" s="81"/>
      <c r="J46" s="81"/>
      <c r="K46" s="81"/>
      <c r="L46" s="81"/>
      <c r="M46" s="81"/>
      <c r="N46" s="81"/>
      <c r="O46" s="81"/>
      <c r="P46" s="81"/>
      <c r="Q46" s="81"/>
      <c r="R46" s="81"/>
      <c r="S46" s="81"/>
      <c r="T46" s="68"/>
      <c r="U46" s="68"/>
      <c r="V46" s="68"/>
      <c r="W46" s="68"/>
      <c r="X46" s="68"/>
      <c r="Y46" s="68"/>
      <c r="Z46" s="68"/>
      <c r="AA46" s="68"/>
      <c r="AB46" s="68"/>
      <c r="AC46" s="68"/>
    </row>
    <row r="47" spans="1:31" s="60" customFormat="1">
      <c r="A47" s="81"/>
      <c r="B47" s="81"/>
      <c r="C47" s="81"/>
      <c r="D47" s="81"/>
      <c r="E47" s="81"/>
      <c r="F47" s="81"/>
      <c r="G47" s="81"/>
      <c r="H47" s="81"/>
      <c r="I47" s="81"/>
      <c r="J47" s="81"/>
      <c r="K47" s="81"/>
      <c r="L47" s="81"/>
      <c r="M47" s="81"/>
      <c r="N47" s="81"/>
      <c r="O47" s="81"/>
      <c r="P47" s="81"/>
      <c r="Q47" s="81"/>
      <c r="R47" s="81"/>
      <c r="S47" s="81"/>
      <c r="T47" s="68"/>
      <c r="U47" s="68"/>
      <c r="V47" s="68"/>
      <c r="W47" s="68"/>
      <c r="X47" s="68"/>
      <c r="Y47" s="68"/>
      <c r="Z47" s="68"/>
      <c r="AA47" s="68"/>
      <c r="AB47" s="68"/>
      <c r="AC47" s="68"/>
    </row>
    <row r="48" spans="1:31">
      <c r="A48" s="57"/>
      <c r="B48" s="57"/>
      <c r="C48" s="57"/>
      <c r="D48" s="57"/>
      <c r="E48" s="57"/>
      <c r="F48" s="57"/>
      <c r="G48" s="57"/>
      <c r="H48" s="57"/>
      <c r="I48" s="57"/>
      <c r="J48" s="57"/>
      <c r="K48" s="57"/>
      <c r="L48" s="57"/>
      <c r="M48" s="57"/>
      <c r="N48" s="57"/>
      <c r="O48" s="57"/>
      <c r="P48" s="57"/>
      <c r="Q48" s="57"/>
      <c r="R48" s="57"/>
      <c r="S48" s="57"/>
    </row>
    <row r="49" spans="1:19">
      <c r="A49" s="57"/>
      <c r="B49" s="57"/>
      <c r="C49" s="57"/>
      <c r="D49" s="57"/>
      <c r="E49" s="57"/>
      <c r="F49" s="57"/>
      <c r="G49" s="57"/>
      <c r="H49" s="57"/>
      <c r="I49" s="57"/>
      <c r="J49" s="57"/>
      <c r="K49" s="57"/>
      <c r="L49" s="57"/>
      <c r="M49" s="57"/>
      <c r="N49" s="57"/>
      <c r="O49" s="57"/>
      <c r="P49" s="57"/>
      <c r="Q49" s="57"/>
      <c r="R49" s="57"/>
      <c r="S49" s="57"/>
    </row>
    <row r="50" spans="1:19">
      <c r="A50" s="57"/>
      <c r="B50" s="57"/>
      <c r="C50" s="57"/>
      <c r="D50" s="57"/>
      <c r="E50" s="57"/>
      <c r="F50" s="57"/>
      <c r="G50" s="57"/>
      <c r="H50" s="57"/>
      <c r="I50" s="57"/>
      <c r="J50" s="57"/>
      <c r="K50" s="57"/>
      <c r="L50" s="57"/>
      <c r="M50" s="57"/>
      <c r="N50" s="57"/>
      <c r="O50" s="57"/>
      <c r="P50" s="57"/>
      <c r="Q50" s="57"/>
      <c r="R50" s="57"/>
      <c r="S50" s="57"/>
    </row>
    <row r="51" spans="1:19">
      <c r="A51" s="57"/>
      <c r="B51" s="57"/>
      <c r="C51" s="57"/>
      <c r="D51" s="57"/>
      <c r="E51" s="57"/>
      <c r="F51" s="57"/>
      <c r="G51" s="57"/>
      <c r="H51" s="57"/>
      <c r="I51" s="57"/>
      <c r="J51" s="57"/>
      <c r="K51" s="57"/>
      <c r="L51" s="57"/>
      <c r="M51" s="57"/>
      <c r="N51" s="57"/>
      <c r="O51" s="57"/>
      <c r="P51" s="57"/>
      <c r="Q51" s="57"/>
      <c r="R51" s="57"/>
      <c r="S51" s="57"/>
    </row>
    <row r="52" spans="1:19">
      <c r="A52" s="57"/>
      <c r="B52" s="57"/>
      <c r="C52" s="57"/>
      <c r="D52" s="57"/>
      <c r="E52" s="57"/>
      <c r="F52" s="57"/>
      <c r="G52" s="57"/>
      <c r="H52" s="57"/>
      <c r="I52" s="57"/>
      <c r="J52" s="57"/>
      <c r="K52" s="57"/>
      <c r="L52" s="57"/>
      <c r="M52" s="57"/>
      <c r="N52" s="57"/>
      <c r="O52" s="57"/>
      <c r="P52" s="57"/>
      <c r="Q52" s="57"/>
      <c r="R52" s="57"/>
      <c r="S52" s="57"/>
    </row>
    <row r="53" spans="1:19">
      <c r="A53" s="57"/>
      <c r="B53" s="57"/>
      <c r="C53" s="57"/>
      <c r="D53" s="57"/>
      <c r="E53" s="57"/>
      <c r="F53" s="57"/>
      <c r="G53" s="57"/>
      <c r="H53" s="57"/>
      <c r="I53" s="57"/>
      <c r="J53" s="57"/>
      <c r="K53" s="57"/>
      <c r="L53" s="57"/>
      <c r="M53" s="57"/>
      <c r="N53" s="57"/>
      <c r="O53" s="57"/>
      <c r="P53" s="57"/>
      <c r="Q53" s="57"/>
      <c r="R53" s="57"/>
      <c r="S53" s="57"/>
    </row>
    <row r="54" spans="1:19">
      <c r="A54" s="57"/>
      <c r="B54" s="57"/>
      <c r="C54" s="57"/>
      <c r="D54" s="57"/>
      <c r="E54" s="57"/>
      <c r="F54" s="57"/>
      <c r="G54" s="57"/>
      <c r="H54" s="57"/>
      <c r="I54" s="57"/>
      <c r="J54" s="57"/>
      <c r="K54" s="57"/>
      <c r="L54" s="57"/>
      <c r="M54" s="57"/>
      <c r="N54" s="57"/>
      <c r="O54" s="57"/>
      <c r="P54" s="57"/>
      <c r="Q54" s="57"/>
      <c r="R54" s="57"/>
      <c r="S54" s="57"/>
    </row>
    <row r="55" spans="1:19">
      <c r="A55" s="57"/>
      <c r="B55" s="57"/>
      <c r="C55" s="57"/>
      <c r="D55" s="57"/>
      <c r="E55" s="57"/>
      <c r="F55" s="57"/>
      <c r="G55" s="57"/>
      <c r="H55" s="57"/>
      <c r="I55" s="57"/>
      <c r="J55" s="57"/>
      <c r="K55" s="57"/>
      <c r="L55" s="57"/>
      <c r="M55" s="57"/>
      <c r="N55" s="57"/>
      <c r="O55" s="57"/>
      <c r="P55" s="57"/>
      <c r="Q55" s="57"/>
      <c r="R55" s="57"/>
      <c r="S55" s="57"/>
    </row>
    <row r="56" spans="1:19">
      <c r="A56" s="57"/>
      <c r="B56" s="57"/>
      <c r="C56" s="57"/>
      <c r="D56" s="57"/>
      <c r="E56" s="57"/>
      <c r="F56" s="57"/>
      <c r="G56" s="57"/>
      <c r="H56" s="57"/>
      <c r="I56" s="57"/>
      <c r="J56" s="57"/>
      <c r="K56" s="57"/>
      <c r="L56" s="57"/>
      <c r="M56" s="57"/>
      <c r="N56" s="57"/>
      <c r="O56" s="57"/>
      <c r="P56" s="57"/>
      <c r="Q56" s="57"/>
      <c r="R56" s="57"/>
      <c r="S56" s="57"/>
    </row>
    <row r="57" spans="1:19">
      <c r="A57" s="57"/>
      <c r="B57" s="57"/>
      <c r="C57" s="57"/>
      <c r="D57" s="57"/>
      <c r="E57" s="57"/>
      <c r="F57" s="57"/>
      <c r="G57" s="57"/>
      <c r="H57" s="57"/>
      <c r="I57" s="57"/>
      <c r="J57" s="57"/>
      <c r="K57" s="57"/>
      <c r="L57" s="57"/>
      <c r="M57" s="57"/>
      <c r="N57" s="57"/>
      <c r="O57" s="57"/>
      <c r="P57" s="57"/>
      <c r="Q57" s="57"/>
      <c r="R57" s="57"/>
      <c r="S57" s="57"/>
    </row>
    <row r="58" spans="1:19">
      <c r="A58" s="57"/>
      <c r="B58" s="57"/>
      <c r="C58" s="57"/>
      <c r="D58" s="57"/>
      <c r="E58" s="57"/>
      <c r="F58" s="57"/>
      <c r="G58" s="57"/>
      <c r="H58" s="57"/>
      <c r="I58" s="57"/>
      <c r="J58" s="57"/>
      <c r="K58" s="57"/>
      <c r="L58" s="57"/>
      <c r="M58" s="57"/>
      <c r="N58" s="57"/>
      <c r="O58" s="57"/>
      <c r="P58" s="57"/>
      <c r="Q58" s="57"/>
      <c r="R58" s="57"/>
      <c r="S58" s="57"/>
    </row>
    <row r="59" spans="1:19">
      <c r="A59" s="57"/>
      <c r="B59" s="57"/>
      <c r="C59" s="57"/>
      <c r="D59" s="57"/>
      <c r="E59" s="57"/>
      <c r="F59" s="57"/>
      <c r="G59" s="57"/>
      <c r="H59" s="57"/>
      <c r="I59" s="57"/>
      <c r="J59" s="57"/>
      <c r="K59" s="57"/>
      <c r="L59" s="57"/>
      <c r="M59" s="57"/>
      <c r="N59" s="57"/>
      <c r="O59" s="57"/>
      <c r="P59" s="57"/>
      <c r="Q59" s="57"/>
      <c r="R59" s="57"/>
      <c r="S59" s="57"/>
    </row>
    <row r="60" spans="1:19">
      <c r="A60" s="57"/>
      <c r="B60" s="57"/>
      <c r="C60" s="57"/>
      <c r="D60" s="57"/>
      <c r="E60" s="57"/>
      <c r="F60" s="57"/>
      <c r="G60" s="57"/>
      <c r="H60" s="57"/>
      <c r="I60" s="57"/>
      <c r="J60" s="57"/>
      <c r="K60" s="57"/>
      <c r="L60" s="57"/>
      <c r="M60" s="57"/>
      <c r="N60" s="57"/>
      <c r="O60" s="57"/>
      <c r="P60" s="57"/>
      <c r="Q60" s="57"/>
      <c r="R60" s="57"/>
      <c r="S60" s="57"/>
    </row>
    <row r="61" spans="1:19" ht="13.5" customHeight="1">
      <c r="A61" s="57"/>
      <c r="B61" s="57"/>
      <c r="C61" s="57"/>
      <c r="D61" s="57"/>
      <c r="E61" s="57"/>
      <c r="F61" s="57"/>
      <c r="G61" s="57"/>
      <c r="H61" s="57"/>
      <c r="I61" s="57"/>
      <c r="J61" s="57"/>
      <c r="K61" s="57"/>
      <c r="L61" s="57"/>
      <c r="M61" s="57"/>
      <c r="N61" s="57"/>
      <c r="O61" s="57"/>
      <c r="P61" s="57"/>
      <c r="Q61" s="57"/>
      <c r="R61" s="57"/>
      <c r="S61" s="57"/>
    </row>
    <row r="62" spans="1:19">
      <c r="A62" s="57"/>
      <c r="B62" s="57"/>
      <c r="C62" s="57"/>
      <c r="D62" s="57"/>
      <c r="E62" s="57"/>
      <c r="F62" s="57"/>
      <c r="G62" s="57"/>
      <c r="H62" s="57"/>
      <c r="I62" s="57"/>
      <c r="J62" s="57"/>
      <c r="K62" s="57"/>
      <c r="L62" s="57"/>
      <c r="M62" s="57"/>
      <c r="N62" s="57"/>
      <c r="O62" s="57"/>
      <c r="P62" s="57"/>
      <c r="Q62" s="57"/>
      <c r="R62" s="57"/>
      <c r="S62" s="57"/>
    </row>
    <row r="63" spans="1:19">
      <c r="A63" s="57"/>
      <c r="B63" s="57"/>
      <c r="C63" s="57"/>
      <c r="D63" s="57"/>
      <c r="E63" s="57"/>
      <c r="F63" s="57"/>
      <c r="G63" s="57"/>
      <c r="H63" s="57"/>
      <c r="I63" s="57"/>
      <c r="J63" s="57"/>
      <c r="K63" s="57"/>
      <c r="L63" s="57"/>
      <c r="M63" s="57"/>
      <c r="N63" s="57"/>
      <c r="O63" s="57"/>
      <c r="P63" s="57"/>
      <c r="Q63" s="57"/>
      <c r="R63" s="57"/>
      <c r="S63" s="57"/>
    </row>
    <row r="64" spans="1:19">
      <c r="A64" s="57"/>
      <c r="B64" s="57"/>
      <c r="C64" s="57"/>
      <c r="D64" s="57"/>
      <c r="E64" s="57"/>
      <c r="F64" s="57"/>
      <c r="G64" s="57"/>
      <c r="H64" s="57"/>
      <c r="I64" s="57"/>
      <c r="J64" s="57"/>
      <c r="K64" s="57"/>
      <c r="L64" s="57"/>
      <c r="M64" s="57"/>
      <c r="N64" s="57"/>
      <c r="O64" s="57"/>
      <c r="P64" s="57"/>
      <c r="Q64" s="57"/>
      <c r="R64" s="57"/>
      <c r="S64" s="57"/>
    </row>
    <row r="65" spans="1:19">
      <c r="A65" s="57"/>
      <c r="B65" s="57"/>
      <c r="C65" s="57"/>
      <c r="D65" s="57"/>
      <c r="E65" s="57"/>
      <c r="F65" s="57"/>
      <c r="G65" s="57"/>
      <c r="H65" s="57"/>
      <c r="I65" s="57"/>
      <c r="J65" s="57"/>
      <c r="K65" s="57"/>
      <c r="L65" s="57"/>
      <c r="M65" s="57"/>
      <c r="N65" s="57"/>
      <c r="O65" s="57"/>
      <c r="P65" s="57"/>
      <c r="Q65" s="57"/>
      <c r="R65" s="57"/>
      <c r="S65" s="57"/>
    </row>
    <row r="66" spans="1:19">
      <c r="A66" s="57"/>
      <c r="B66" s="57"/>
      <c r="C66" s="57"/>
      <c r="D66" s="57"/>
      <c r="E66" s="57"/>
      <c r="F66" s="57"/>
      <c r="G66" s="57"/>
      <c r="H66" s="57"/>
      <c r="I66" s="57"/>
      <c r="J66" s="57"/>
      <c r="K66" s="57"/>
      <c r="L66" s="57"/>
      <c r="M66" s="57"/>
      <c r="N66" s="57"/>
      <c r="O66" s="57"/>
      <c r="P66" s="57"/>
      <c r="Q66" s="57"/>
      <c r="R66" s="57"/>
      <c r="S66" s="57"/>
    </row>
    <row r="67" spans="1:19">
      <c r="A67" s="57"/>
      <c r="B67" s="57"/>
      <c r="C67" s="57"/>
      <c r="D67" s="57"/>
      <c r="E67" s="57"/>
      <c r="F67" s="57"/>
      <c r="G67" s="57"/>
      <c r="H67" s="57"/>
      <c r="I67" s="57"/>
      <c r="J67" s="57"/>
      <c r="K67" s="57"/>
      <c r="L67" s="57"/>
      <c r="M67" s="57"/>
      <c r="N67" s="57"/>
      <c r="O67" s="57"/>
      <c r="P67" s="57"/>
      <c r="Q67" s="57"/>
      <c r="R67" s="57"/>
      <c r="S67" s="57"/>
    </row>
    <row r="68" spans="1:19">
      <c r="A68" s="57"/>
      <c r="B68" s="57"/>
      <c r="C68" s="57"/>
      <c r="D68" s="57"/>
      <c r="E68" s="57"/>
      <c r="F68" s="57"/>
      <c r="G68" s="57"/>
      <c r="H68" s="57"/>
      <c r="I68" s="57"/>
      <c r="J68" s="57"/>
      <c r="K68" s="57"/>
      <c r="L68" s="57"/>
      <c r="M68" s="57"/>
      <c r="N68" s="57"/>
      <c r="O68" s="57"/>
      <c r="P68" s="57"/>
      <c r="Q68" s="57"/>
      <c r="R68" s="57"/>
      <c r="S68" s="57"/>
    </row>
    <row r="69" spans="1:19">
      <c r="A69" s="57"/>
      <c r="B69" s="57"/>
      <c r="C69" s="57"/>
      <c r="D69" s="57"/>
      <c r="E69" s="57"/>
      <c r="F69" s="57"/>
      <c r="G69" s="57"/>
      <c r="H69" s="57"/>
      <c r="I69" s="57"/>
      <c r="J69" s="57"/>
      <c r="K69" s="57"/>
      <c r="L69" s="57"/>
      <c r="M69" s="57"/>
      <c r="N69" s="57"/>
      <c r="O69" s="57"/>
      <c r="P69" s="57"/>
      <c r="Q69" s="57"/>
      <c r="R69" s="57"/>
      <c r="S69" s="57"/>
    </row>
    <row r="70" spans="1:19">
      <c r="A70" s="57"/>
      <c r="B70" s="57"/>
      <c r="C70" s="57"/>
      <c r="D70" s="57"/>
      <c r="E70" s="57"/>
      <c r="F70" s="57"/>
      <c r="G70" s="57"/>
      <c r="H70" s="57"/>
      <c r="I70" s="57"/>
      <c r="J70" s="57"/>
      <c r="K70" s="57"/>
      <c r="L70" s="57"/>
      <c r="M70" s="57"/>
      <c r="N70" s="57"/>
      <c r="O70" s="57"/>
      <c r="P70" s="57"/>
      <c r="Q70" s="57"/>
      <c r="R70" s="57"/>
      <c r="S70" s="57"/>
    </row>
    <row r="71" spans="1:19">
      <c r="A71" s="57"/>
      <c r="B71" s="57"/>
      <c r="C71" s="57"/>
      <c r="D71" s="57"/>
      <c r="E71" s="57"/>
      <c r="F71" s="57"/>
      <c r="G71" s="57"/>
      <c r="H71" s="57"/>
      <c r="I71" s="57"/>
      <c r="J71" s="57"/>
      <c r="K71" s="57"/>
      <c r="L71" s="57"/>
      <c r="M71" s="57"/>
      <c r="N71" s="57"/>
      <c r="O71" s="57"/>
      <c r="P71" s="57"/>
      <c r="Q71" s="57"/>
      <c r="R71" s="57"/>
      <c r="S71" s="57"/>
    </row>
    <row r="72" spans="1:19">
      <c r="A72" s="57"/>
      <c r="B72" s="57"/>
      <c r="C72" s="57"/>
      <c r="D72" s="57"/>
      <c r="E72" s="57"/>
      <c r="F72" s="57"/>
      <c r="G72" s="57"/>
      <c r="H72" s="57"/>
      <c r="I72" s="57"/>
      <c r="J72" s="57"/>
      <c r="K72" s="57"/>
      <c r="L72" s="57"/>
      <c r="M72" s="57"/>
      <c r="N72" s="57"/>
      <c r="O72" s="57"/>
      <c r="P72" s="57"/>
      <c r="Q72" s="57"/>
      <c r="R72" s="57"/>
      <c r="S72" s="57"/>
    </row>
    <row r="73" spans="1:19">
      <c r="A73" s="57"/>
      <c r="B73" s="57"/>
      <c r="C73" s="57"/>
      <c r="D73" s="57"/>
      <c r="E73" s="57"/>
      <c r="F73" s="57"/>
      <c r="G73" s="57"/>
      <c r="H73" s="57"/>
      <c r="I73" s="57"/>
      <c r="J73" s="57"/>
      <c r="K73" s="57"/>
      <c r="L73" s="57"/>
      <c r="M73" s="57"/>
      <c r="N73" s="57"/>
      <c r="O73" s="57"/>
      <c r="P73" s="57"/>
      <c r="Q73" s="57"/>
      <c r="R73" s="57"/>
      <c r="S73" s="57"/>
    </row>
    <row r="74" spans="1:19">
      <c r="A74" s="57"/>
      <c r="B74" s="57"/>
      <c r="C74" s="57"/>
      <c r="D74" s="57"/>
      <c r="E74" s="57"/>
      <c r="F74" s="57"/>
      <c r="G74" s="57"/>
      <c r="H74" s="57"/>
      <c r="I74" s="57"/>
      <c r="J74" s="57"/>
      <c r="K74" s="57"/>
      <c r="L74" s="57"/>
      <c r="M74" s="57"/>
      <c r="N74" s="57"/>
      <c r="O74" s="57"/>
      <c r="P74" s="57"/>
      <c r="Q74" s="57"/>
      <c r="R74" s="57"/>
      <c r="S74" s="57"/>
    </row>
    <row r="75" spans="1:19">
      <c r="A75" s="57"/>
      <c r="B75" s="57"/>
      <c r="C75" s="57"/>
      <c r="D75" s="57"/>
      <c r="E75" s="57"/>
      <c r="F75" s="57"/>
      <c r="G75" s="57"/>
      <c r="H75" s="57"/>
      <c r="I75" s="57"/>
      <c r="J75" s="57"/>
      <c r="K75" s="57"/>
      <c r="L75" s="57"/>
      <c r="M75" s="57"/>
      <c r="N75" s="57"/>
      <c r="O75" s="57"/>
      <c r="P75" s="57"/>
      <c r="Q75" s="57"/>
      <c r="R75" s="57"/>
      <c r="S75" s="57"/>
    </row>
    <row r="76" spans="1:19">
      <c r="A76" s="57"/>
      <c r="B76" s="57"/>
      <c r="C76" s="57"/>
      <c r="D76" s="57"/>
      <c r="E76" s="57"/>
      <c r="F76" s="57"/>
      <c r="G76" s="57"/>
      <c r="H76" s="57"/>
      <c r="I76" s="57"/>
      <c r="J76" s="57"/>
      <c r="K76" s="57"/>
      <c r="L76" s="57"/>
      <c r="M76" s="57"/>
      <c r="N76" s="57"/>
      <c r="O76" s="57"/>
      <c r="P76" s="57"/>
      <c r="Q76" s="57"/>
      <c r="R76" s="57"/>
      <c r="S76" s="57"/>
    </row>
    <row r="77" spans="1:19">
      <c r="A77" s="57"/>
      <c r="B77" s="57"/>
      <c r="C77" s="57"/>
      <c r="D77" s="57"/>
      <c r="E77" s="57"/>
      <c r="F77" s="57"/>
      <c r="G77" s="57"/>
      <c r="H77" s="57"/>
      <c r="I77" s="57"/>
      <c r="J77" s="57"/>
      <c r="K77" s="57"/>
      <c r="L77" s="57"/>
      <c r="M77" s="57"/>
      <c r="N77" s="57"/>
      <c r="O77" s="57"/>
      <c r="P77" s="57"/>
      <c r="Q77" s="57"/>
      <c r="R77" s="57"/>
      <c r="S77" s="57"/>
    </row>
    <row r="78" spans="1:19">
      <c r="A78" s="57"/>
      <c r="B78" s="57"/>
      <c r="C78" s="57"/>
      <c r="D78" s="57"/>
      <c r="E78" s="57"/>
      <c r="F78" s="57"/>
      <c r="G78" s="57"/>
      <c r="H78" s="57"/>
      <c r="I78" s="57"/>
      <c r="J78" s="57"/>
      <c r="K78" s="57"/>
      <c r="L78" s="57"/>
      <c r="M78" s="57"/>
      <c r="N78" s="57"/>
      <c r="O78" s="57"/>
      <c r="P78" s="57"/>
      <c r="Q78" s="57"/>
      <c r="R78" s="57"/>
      <c r="S78" s="57"/>
    </row>
    <row r="79" spans="1:19">
      <c r="A79" s="57"/>
      <c r="B79" s="57"/>
      <c r="C79" s="57"/>
      <c r="D79" s="57"/>
      <c r="E79" s="57"/>
      <c r="F79" s="57"/>
      <c r="G79" s="57"/>
      <c r="H79" s="57"/>
      <c r="I79" s="57"/>
      <c r="J79" s="57"/>
      <c r="K79" s="57"/>
      <c r="L79" s="57"/>
      <c r="M79" s="57"/>
      <c r="N79" s="57"/>
      <c r="O79" s="57"/>
      <c r="P79" s="57"/>
      <c r="Q79" s="57"/>
      <c r="R79" s="57"/>
      <c r="S79" s="57"/>
    </row>
    <row r="80" spans="1:19">
      <c r="A80" s="57"/>
      <c r="B80" s="57"/>
      <c r="C80" s="57"/>
      <c r="D80" s="57"/>
      <c r="E80" s="57"/>
      <c r="F80" s="57"/>
      <c r="G80" s="57"/>
      <c r="H80" s="57"/>
      <c r="I80" s="57"/>
      <c r="J80" s="57"/>
      <c r="K80" s="57"/>
      <c r="L80" s="57"/>
      <c r="M80" s="57"/>
      <c r="N80" s="57"/>
      <c r="O80" s="57"/>
      <c r="P80" s="57"/>
      <c r="Q80" s="57"/>
      <c r="R80" s="57"/>
      <c r="S80" s="57"/>
    </row>
    <row r="81" spans="1:19">
      <c r="A81" s="57"/>
      <c r="B81" s="57"/>
      <c r="C81" s="57"/>
      <c r="D81" s="57"/>
      <c r="E81" s="57"/>
      <c r="F81" s="57"/>
      <c r="G81" s="57"/>
      <c r="H81" s="57"/>
      <c r="I81" s="57"/>
      <c r="J81" s="57"/>
      <c r="K81" s="57"/>
      <c r="L81" s="57"/>
      <c r="M81" s="57"/>
      <c r="N81" s="57"/>
      <c r="O81" s="57"/>
      <c r="P81" s="57"/>
      <c r="Q81" s="57"/>
      <c r="R81" s="57"/>
      <c r="S81" s="57"/>
    </row>
    <row r="82" spans="1:19">
      <c r="A82" s="57"/>
      <c r="B82" s="57"/>
      <c r="C82" s="57"/>
      <c r="D82" s="57"/>
      <c r="E82" s="57"/>
      <c r="F82" s="57"/>
      <c r="G82" s="57"/>
      <c r="H82" s="57"/>
      <c r="I82" s="57"/>
      <c r="J82" s="57"/>
      <c r="K82" s="57"/>
      <c r="L82" s="57"/>
      <c r="M82" s="57"/>
      <c r="N82" s="57"/>
      <c r="O82" s="57"/>
      <c r="P82" s="57"/>
      <c r="Q82" s="57"/>
      <c r="R82" s="57"/>
      <c r="S82" s="57"/>
    </row>
    <row r="83" spans="1:19">
      <c r="A83" s="57"/>
      <c r="B83" s="57"/>
      <c r="C83" s="57"/>
      <c r="D83" s="57"/>
      <c r="E83" s="57"/>
      <c r="F83" s="57"/>
      <c r="G83" s="57"/>
      <c r="H83" s="57"/>
      <c r="I83" s="57"/>
      <c r="J83" s="57"/>
      <c r="K83" s="57"/>
      <c r="L83" s="57"/>
      <c r="M83" s="57"/>
      <c r="N83" s="57"/>
      <c r="O83" s="57"/>
      <c r="P83" s="57"/>
      <c r="Q83" s="57"/>
      <c r="R83" s="57"/>
      <c r="S83" s="57"/>
    </row>
    <row r="84" spans="1:19">
      <c r="A84" s="57"/>
      <c r="B84" s="57"/>
      <c r="C84" s="57"/>
      <c r="D84" s="57"/>
      <c r="E84" s="57"/>
      <c r="F84" s="57"/>
      <c r="G84" s="57"/>
      <c r="H84" s="57"/>
      <c r="I84" s="57"/>
      <c r="J84" s="57"/>
      <c r="K84" s="57"/>
      <c r="L84" s="57"/>
      <c r="M84" s="57"/>
      <c r="N84" s="57"/>
      <c r="O84" s="57"/>
      <c r="P84" s="57"/>
      <c r="Q84" s="57"/>
      <c r="R84" s="57"/>
      <c r="S84" s="57"/>
    </row>
    <row r="85" spans="1:19">
      <c r="A85" s="57"/>
      <c r="B85" s="57"/>
      <c r="C85" s="57"/>
      <c r="D85" s="57"/>
      <c r="E85" s="57"/>
      <c r="F85" s="57"/>
      <c r="G85" s="57"/>
      <c r="H85" s="57"/>
      <c r="I85" s="57"/>
      <c r="J85" s="57"/>
      <c r="K85" s="57"/>
      <c r="L85" s="57"/>
      <c r="M85" s="57"/>
      <c r="N85" s="57"/>
      <c r="O85" s="57"/>
      <c r="P85" s="57"/>
      <c r="Q85" s="57"/>
      <c r="R85" s="57"/>
      <c r="S85" s="57"/>
    </row>
    <row r="86" spans="1:19">
      <c r="A86" s="57"/>
      <c r="B86" s="57"/>
      <c r="C86" s="57"/>
      <c r="D86" s="57"/>
      <c r="E86" s="57"/>
      <c r="F86" s="57"/>
      <c r="G86" s="57"/>
      <c r="H86" s="57"/>
      <c r="I86" s="57"/>
      <c r="J86" s="57"/>
      <c r="K86" s="57"/>
      <c r="L86" s="57"/>
      <c r="M86" s="57"/>
      <c r="N86" s="57"/>
      <c r="O86" s="57"/>
      <c r="P86" s="57"/>
      <c r="Q86" s="57"/>
      <c r="R86" s="57"/>
      <c r="S86" s="57"/>
    </row>
    <row r="87" spans="1:19">
      <c r="A87" s="57"/>
      <c r="B87" s="57"/>
      <c r="C87" s="57"/>
      <c r="D87" s="57"/>
      <c r="E87" s="57"/>
      <c r="F87" s="57"/>
      <c r="G87" s="57"/>
      <c r="H87" s="57"/>
      <c r="I87" s="57"/>
      <c r="J87" s="57"/>
      <c r="K87" s="57"/>
      <c r="L87" s="57"/>
      <c r="M87" s="57"/>
      <c r="N87" s="57"/>
      <c r="O87" s="57"/>
      <c r="P87" s="57"/>
      <c r="Q87" s="57"/>
      <c r="R87" s="57"/>
      <c r="S87" s="57"/>
    </row>
    <row r="88" spans="1:19">
      <c r="A88" s="57"/>
      <c r="B88" s="57"/>
      <c r="C88" s="57"/>
      <c r="D88" s="57"/>
      <c r="E88" s="57"/>
      <c r="F88" s="57"/>
      <c r="G88" s="57"/>
      <c r="H88" s="57"/>
      <c r="I88" s="57"/>
      <c r="J88" s="57"/>
      <c r="K88" s="57"/>
      <c r="L88" s="57"/>
      <c r="M88" s="57"/>
      <c r="N88" s="57"/>
      <c r="O88" s="57"/>
      <c r="P88" s="57"/>
      <c r="Q88" s="57"/>
      <c r="R88" s="57"/>
      <c r="S88" s="57"/>
    </row>
    <row r="89" spans="1:19">
      <c r="A89" s="57"/>
      <c r="B89" s="57"/>
      <c r="C89" s="57"/>
      <c r="D89" s="57"/>
      <c r="E89" s="57"/>
      <c r="F89" s="57"/>
      <c r="G89" s="57"/>
      <c r="H89" s="57"/>
      <c r="I89" s="57"/>
      <c r="J89" s="57"/>
      <c r="K89" s="57"/>
      <c r="L89" s="57"/>
      <c r="M89" s="57"/>
      <c r="N89" s="57"/>
      <c r="O89" s="57"/>
      <c r="P89" s="57"/>
      <c r="Q89" s="57"/>
      <c r="R89" s="57"/>
      <c r="S89" s="57"/>
    </row>
    <row r="90" spans="1:19">
      <c r="A90" s="57"/>
      <c r="B90" s="57"/>
      <c r="C90" s="57"/>
      <c r="D90" s="57"/>
      <c r="E90" s="57"/>
      <c r="F90" s="57"/>
      <c r="G90" s="57"/>
      <c r="H90" s="57"/>
      <c r="I90" s="57"/>
      <c r="J90" s="57"/>
      <c r="K90" s="57"/>
      <c r="L90" s="57"/>
      <c r="M90" s="57"/>
      <c r="N90" s="57"/>
      <c r="O90" s="57"/>
      <c r="P90" s="57"/>
      <c r="Q90" s="57"/>
      <c r="R90" s="57"/>
      <c r="S90" s="57"/>
    </row>
    <row r="91" spans="1:19">
      <c r="A91" s="57"/>
      <c r="B91" s="57"/>
      <c r="C91" s="57"/>
      <c r="D91" s="57"/>
      <c r="E91" s="57"/>
      <c r="F91" s="57"/>
      <c r="G91" s="57"/>
      <c r="H91" s="57"/>
      <c r="I91" s="57"/>
      <c r="J91" s="57"/>
      <c r="K91" s="57"/>
      <c r="L91" s="57"/>
      <c r="M91" s="57"/>
      <c r="N91" s="57"/>
      <c r="O91" s="57"/>
      <c r="P91" s="57"/>
      <c r="Q91" s="57"/>
      <c r="R91" s="57"/>
      <c r="S91" s="57"/>
    </row>
    <row r="92" spans="1:19">
      <c r="A92" s="57"/>
      <c r="B92" s="57"/>
      <c r="C92" s="57"/>
      <c r="D92" s="57"/>
      <c r="E92" s="57"/>
      <c r="F92" s="57"/>
      <c r="G92" s="57"/>
      <c r="H92" s="57"/>
      <c r="I92" s="57"/>
      <c r="J92" s="57"/>
      <c r="K92" s="57"/>
      <c r="L92" s="57"/>
      <c r="M92" s="57"/>
      <c r="N92" s="57"/>
      <c r="O92" s="57"/>
      <c r="P92" s="57"/>
      <c r="Q92" s="57"/>
      <c r="R92" s="57"/>
      <c r="S92" s="57"/>
    </row>
    <row r="93" spans="1:19">
      <c r="A93" s="57"/>
      <c r="B93" s="57"/>
      <c r="C93" s="57"/>
      <c r="D93" s="57"/>
      <c r="E93" s="57"/>
      <c r="F93" s="57"/>
      <c r="G93" s="57"/>
      <c r="H93" s="57"/>
      <c r="I93" s="57"/>
      <c r="J93" s="57"/>
      <c r="K93" s="57"/>
      <c r="L93" s="57"/>
      <c r="M93" s="57"/>
      <c r="N93" s="57"/>
      <c r="O93" s="57"/>
      <c r="P93" s="57"/>
      <c r="Q93" s="57"/>
      <c r="R93" s="57"/>
      <c r="S93" s="57"/>
    </row>
    <row r="94" spans="1:19">
      <c r="A94" s="57"/>
      <c r="B94" s="57"/>
      <c r="C94" s="57"/>
      <c r="D94" s="57"/>
      <c r="E94" s="57"/>
      <c r="F94" s="57"/>
      <c r="G94" s="57"/>
      <c r="H94" s="57"/>
      <c r="I94" s="57"/>
      <c r="J94" s="57"/>
      <c r="K94" s="57"/>
      <c r="L94" s="57"/>
      <c r="M94" s="57"/>
      <c r="N94" s="57"/>
      <c r="O94" s="57"/>
      <c r="P94" s="57"/>
      <c r="Q94" s="57"/>
      <c r="R94" s="57"/>
      <c r="S94" s="57"/>
    </row>
    <row r="95" spans="1:19">
      <c r="A95" s="57"/>
      <c r="B95" s="57"/>
      <c r="C95" s="57"/>
      <c r="D95" s="57"/>
      <c r="E95" s="57"/>
      <c r="F95" s="57"/>
      <c r="G95" s="57"/>
      <c r="H95" s="57"/>
      <c r="I95" s="57"/>
      <c r="J95" s="57"/>
      <c r="K95" s="57"/>
      <c r="L95" s="57"/>
      <c r="M95" s="57"/>
      <c r="N95" s="57"/>
      <c r="O95" s="57"/>
      <c r="P95" s="57"/>
      <c r="Q95" s="57"/>
      <c r="R95" s="57"/>
      <c r="S95" s="57"/>
    </row>
    <row r="96" spans="1:19">
      <c r="A96" s="57"/>
      <c r="B96" s="57"/>
      <c r="C96" s="57"/>
      <c r="D96" s="57"/>
      <c r="E96" s="57"/>
      <c r="F96" s="57"/>
      <c r="G96" s="57"/>
      <c r="H96" s="57"/>
      <c r="I96" s="57"/>
      <c r="J96" s="57"/>
      <c r="K96" s="57"/>
      <c r="L96" s="57"/>
      <c r="M96" s="57"/>
      <c r="N96" s="57"/>
      <c r="O96" s="57"/>
      <c r="P96" s="57"/>
      <c r="Q96" s="57"/>
      <c r="R96" s="57"/>
      <c r="S96" s="57"/>
    </row>
    <row r="97" spans="1:19">
      <c r="A97" s="57"/>
      <c r="B97" s="57"/>
      <c r="C97" s="57"/>
      <c r="D97" s="57"/>
      <c r="E97" s="57"/>
      <c r="F97" s="57"/>
      <c r="G97" s="57"/>
      <c r="H97" s="57"/>
      <c r="I97" s="57"/>
      <c r="J97" s="57"/>
      <c r="K97" s="57"/>
      <c r="L97" s="57"/>
      <c r="M97" s="57"/>
      <c r="N97" s="57"/>
      <c r="O97" s="57"/>
      <c r="P97" s="57"/>
      <c r="Q97" s="57"/>
      <c r="R97" s="57"/>
      <c r="S97" s="57"/>
    </row>
    <row r="98" spans="1:19">
      <c r="A98" s="57"/>
      <c r="B98" s="57"/>
      <c r="C98" s="57"/>
      <c r="D98" s="57"/>
      <c r="E98" s="57"/>
      <c r="F98" s="57"/>
      <c r="G98" s="57"/>
      <c r="H98" s="57"/>
      <c r="I98" s="57"/>
      <c r="J98" s="57"/>
      <c r="K98" s="57"/>
      <c r="L98" s="57"/>
      <c r="M98" s="57"/>
      <c r="N98" s="57"/>
      <c r="O98" s="57"/>
      <c r="P98" s="57"/>
      <c r="Q98" s="57"/>
      <c r="R98" s="57"/>
      <c r="S98" s="57"/>
    </row>
    <row r="99" spans="1:19">
      <c r="A99" s="57"/>
      <c r="B99" s="57"/>
      <c r="C99" s="57"/>
      <c r="D99" s="57"/>
      <c r="E99" s="57"/>
      <c r="F99" s="57"/>
      <c r="G99" s="57"/>
      <c r="H99" s="57"/>
      <c r="I99" s="57"/>
      <c r="J99" s="57"/>
      <c r="K99" s="57"/>
      <c r="L99" s="57"/>
      <c r="M99" s="57"/>
      <c r="N99" s="57"/>
      <c r="O99" s="57"/>
      <c r="P99" s="57"/>
      <c r="Q99" s="57"/>
      <c r="R99" s="57"/>
      <c r="S99" s="57"/>
    </row>
    <row r="100" spans="1:19">
      <c r="A100" s="57"/>
      <c r="B100" s="57"/>
      <c r="C100" s="57"/>
      <c r="D100" s="57"/>
      <c r="E100" s="57"/>
      <c r="F100" s="57"/>
      <c r="G100" s="57"/>
      <c r="H100" s="57"/>
      <c r="I100" s="57"/>
      <c r="J100" s="57"/>
      <c r="K100" s="57"/>
      <c r="L100" s="57"/>
      <c r="M100" s="57"/>
      <c r="N100" s="57"/>
      <c r="O100" s="57"/>
      <c r="P100" s="57"/>
      <c r="Q100" s="57"/>
      <c r="R100" s="57"/>
      <c r="S100" s="57"/>
    </row>
    <row r="101" spans="1:19">
      <c r="A101" s="57"/>
      <c r="B101" s="57"/>
      <c r="C101" s="57"/>
      <c r="D101" s="57"/>
      <c r="E101" s="57"/>
      <c r="F101" s="57"/>
      <c r="G101" s="57"/>
      <c r="H101" s="57"/>
      <c r="I101" s="57"/>
      <c r="J101" s="57"/>
      <c r="K101" s="57"/>
      <c r="L101" s="57"/>
      <c r="M101" s="57"/>
      <c r="N101" s="57"/>
      <c r="O101" s="57"/>
      <c r="P101" s="57"/>
      <c r="Q101" s="57"/>
      <c r="R101" s="57"/>
      <c r="S101" s="57"/>
    </row>
    <row r="102" spans="1:19">
      <c r="A102" s="57"/>
      <c r="B102" s="57"/>
      <c r="C102" s="57"/>
      <c r="D102" s="57"/>
      <c r="E102" s="57"/>
      <c r="F102" s="57"/>
      <c r="G102" s="57"/>
      <c r="H102" s="57"/>
      <c r="I102" s="57"/>
      <c r="J102" s="57"/>
      <c r="K102" s="57"/>
      <c r="L102" s="57"/>
      <c r="M102" s="57"/>
      <c r="N102" s="57"/>
      <c r="O102" s="57"/>
      <c r="P102" s="57"/>
      <c r="Q102" s="57"/>
      <c r="R102" s="57"/>
      <c r="S102" s="57"/>
    </row>
    <row r="103" spans="1:19">
      <c r="A103" s="57"/>
      <c r="B103" s="57"/>
      <c r="C103" s="57"/>
      <c r="D103" s="57"/>
      <c r="E103" s="57"/>
      <c r="F103" s="57"/>
      <c r="G103" s="57"/>
      <c r="H103" s="57"/>
      <c r="I103" s="57"/>
      <c r="J103" s="57"/>
      <c r="K103" s="57"/>
      <c r="L103" s="57"/>
      <c r="M103" s="57"/>
      <c r="N103" s="57"/>
      <c r="O103" s="57"/>
      <c r="P103" s="57"/>
      <c r="Q103" s="57"/>
      <c r="R103" s="57"/>
      <c r="S103" s="57"/>
    </row>
    <row r="104" spans="1:19">
      <c r="A104" s="57"/>
      <c r="B104" s="57"/>
      <c r="C104" s="57"/>
      <c r="D104" s="57"/>
      <c r="E104" s="57"/>
      <c r="F104" s="57"/>
      <c r="G104" s="57"/>
      <c r="H104" s="57"/>
      <c r="I104" s="57"/>
      <c r="J104" s="57"/>
      <c r="K104" s="57"/>
      <c r="L104" s="57"/>
      <c r="M104" s="57"/>
      <c r="N104" s="57"/>
      <c r="O104" s="57"/>
      <c r="P104" s="57"/>
      <c r="Q104" s="57"/>
      <c r="R104" s="57"/>
      <c r="S104" s="57"/>
    </row>
    <row r="105" spans="1:19">
      <c r="A105" s="57"/>
      <c r="B105" s="57"/>
      <c r="C105" s="57"/>
      <c r="D105" s="57"/>
      <c r="E105" s="57"/>
      <c r="F105" s="57"/>
      <c r="G105" s="57"/>
      <c r="H105" s="57"/>
      <c r="I105" s="57"/>
      <c r="J105" s="57"/>
      <c r="K105" s="57"/>
      <c r="L105" s="57"/>
      <c r="M105" s="57"/>
      <c r="N105" s="57"/>
      <c r="O105" s="57"/>
      <c r="P105" s="57"/>
      <c r="Q105" s="57"/>
      <c r="R105" s="57"/>
      <c r="S105" s="57"/>
    </row>
    <row r="106" spans="1:19">
      <c r="A106" s="57"/>
      <c r="B106" s="57"/>
      <c r="C106" s="57"/>
      <c r="D106" s="57"/>
      <c r="E106" s="57"/>
      <c r="F106" s="57"/>
      <c r="G106" s="57"/>
      <c r="H106" s="57"/>
      <c r="I106" s="57"/>
      <c r="J106" s="57"/>
      <c r="K106" s="57"/>
      <c r="L106" s="57"/>
      <c r="M106" s="57"/>
      <c r="N106" s="57"/>
      <c r="O106" s="57"/>
      <c r="P106" s="57"/>
      <c r="Q106" s="57"/>
      <c r="R106" s="57"/>
      <c r="S106" s="57"/>
    </row>
    <row r="107" spans="1:19">
      <c r="A107" s="57"/>
      <c r="B107" s="57"/>
      <c r="C107" s="57"/>
      <c r="D107" s="57"/>
      <c r="E107" s="57"/>
      <c r="F107" s="57"/>
      <c r="G107" s="57"/>
      <c r="H107" s="57"/>
      <c r="I107" s="57"/>
      <c r="J107" s="57"/>
      <c r="K107" s="57"/>
      <c r="L107" s="57"/>
      <c r="M107" s="57"/>
      <c r="N107" s="57"/>
      <c r="O107" s="57"/>
      <c r="P107" s="57"/>
      <c r="Q107" s="57"/>
      <c r="R107" s="57"/>
      <c r="S107" s="57"/>
    </row>
    <row r="108" spans="1:19">
      <c r="A108" s="57"/>
      <c r="B108" s="57"/>
      <c r="C108" s="57"/>
      <c r="D108" s="57"/>
      <c r="E108" s="57"/>
      <c r="F108" s="57"/>
      <c r="G108" s="57"/>
      <c r="H108" s="57"/>
      <c r="I108" s="57"/>
      <c r="J108" s="57"/>
      <c r="K108" s="57"/>
      <c r="L108" s="57"/>
      <c r="M108" s="57"/>
      <c r="N108" s="57"/>
      <c r="O108" s="57"/>
      <c r="P108" s="57"/>
      <c r="Q108" s="57"/>
      <c r="R108" s="57"/>
      <c r="S108" s="57"/>
    </row>
    <row r="109" spans="1:19">
      <c r="A109" s="57"/>
      <c r="B109" s="57"/>
      <c r="C109" s="57"/>
      <c r="D109" s="57"/>
      <c r="E109" s="57"/>
      <c r="F109" s="57"/>
      <c r="G109" s="57"/>
      <c r="H109" s="57"/>
      <c r="I109" s="57"/>
      <c r="J109" s="57"/>
      <c r="K109" s="57"/>
      <c r="L109" s="57"/>
      <c r="M109" s="57"/>
      <c r="N109" s="57"/>
      <c r="O109" s="57"/>
      <c r="P109" s="57"/>
      <c r="Q109" s="57"/>
      <c r="R109" s="57"/>
      <c r="S109" s="57"/>
    </row>
    <row r="110" spans="1:19">
      <c r="A110" s="57"/>
      <c r="B110" s="57"/>
      <c r="C110" s="57"/>
      <c r="D110" s="57"/>
      <c r="E110" s="57"/>
      <c r="F110" s="57"/>
      <c r="G110" s="57"/>
      <c r="H110" s="57"/>
      <c r="I110" s="57"/>
      <c r="J110" s="57"/>
      <c r="K110" s="57"/>
      <c r="L110" s="57"/>
      <c r="M110" s="57"/>
      <c r="N110" s="57"/>
      <c r="O110" s="57"/>
      <c r="P110" s="57"/>
      <c r="Q110" s="57"/>
      <c r="R110" s="57"/>
      <c r="S110" s="57"/>
    </row>
    <row r="111" spans="1:19">
      <c r="A111" s="57"/>
      <c r="B111" s="57"/>
      <c r="C111" s="57"/>
      <c r="D111" s="57"/>
      <c r="E111" s="57"/>
      <c r="F111" s="57"/>
      <c r="G111" s="57"/>
      <c r="H111" s="57"/>
      <c r="I111" s="57"/>
      <c r="J111" s="57"/>
      <c r="K111" s="57"/>
      <c r="L111" s="57"/>
      <c r="M111" s="57"/>
      <c r="N111" s="57"/>
      <c r="O111" s="57"/>
      <c r="P111" s="57"/>
      <c r="Q111" s="57"/>
      <c r="R111" s="57"/>
      <c r="S111" s="57"/>
    </row>
    <row r="112" spans="1:19">
      <c r="A112" s="57"/>
      <c r="B112" s="57"/>
      <c r="C112" s="57"/>
      <c r="D112" s="57"/>
      <c r="E112" s="57"/>
      <c r="F112" s="57"/>
      <c r="G112" s="57"/>
      <c r="H112" s="57"/>
      <c r="I112" s="57"/>
      <c r="J112" s="57"/>
      <c r="K112" s="57"/>
      <c r="L112" s="57"/>
      <c r="M112" s="57"/>
      <c r="N112" s="57"/>
      <c r="O112" s="57"/>
      <c r="P112" s="57"/>
      <c r="Q112" s="57"/>
      <c r="R112" s="57"/>
      <c r="S112" s="57"/>
    </row>
    <row r="113" spans="1:19">
      <c r="A113" s="57"/>
      <c r="B113" s="57"/>
      <c r="C113" s="57"/>
      <c r="D113" s="57"/>
      <c r="E113" s="57"/>
      <c r="F113" s="57"/>
      <c r="G113" s="57"/>
      <c r="H113" s="57"/>
      <c r="I113" s="57"/>
      <c r="J113" s="57"/>
      <c r="K113" s="57"/>
      <c r="L113" s="57"/>
      <c r="M113" s="57"/>
      <c r="N113" s="57"/>
      <c r="O113" s="57"/>
      <c r="P113" s="57"/>
      <c r="Q113" s="57"/>
      <c r="R113" s="57"/>
      <c r="S113" s="57"/>
    </row>
    <row r="114" spans="1:19">
      <c r="A114" s="57"/>
      <c r="B114" s="57"/>
      <c r="C114" s="57"/>
      <c r="D114" s="57"/>
      <c r="E114" s="57"/>
      <c r="F114" s="57"/>
      <c r="G114" s="57"/>
      <c r="H114" s="57"/>
      <c r="I114" s="57"/>
      <c r="J114" s="57"/>
      <c r="K114" s="57"/>
      <c r="L114" s="57"/>
      <c r="M114" s="57"/>
      <c r="N114" s="57"/>
      <c r="O114" s="57"/>
      <c r="P114" s="57"/>
      <c r="Q114" s="57"/>
      <c r="R114" s="57"/>
      <c r="S114" s="57"/>
    </row>
    <row r="115" spans="1:19">
      <c r="A115" s="57"/>
      <c r="B115" s="57"/>
      <c r="C115" s="57"/>
      <c r="D115" s="57"/>
      <c r="E115" s="57"/>
      <c r="F115" s="57"/>
      <c r="G115" s="57"/>
      <c r="H115" s="57"/>
      <c r="I115" s="57"/>
      <c r="J115" s="57"/>
      <c r="K115" s="57"/>
      <c r="L115" s="57"/>
      <c r="M115" s="57"/>
      <c r="N115" s="57"/>
      <c r="O115" s="57"/>
      <c r="P115" s="57"/>
      <c r="Q115" s="57"/>
      <c r="R115" s="57"/>
      <c r="S115" s="57"/>
    </row>
    <row r="116" spans="1:19">
      <c r="A116" s="57"/>
      <c r="B116" s="57"/>
      <c r="C116" s="57"/>
      <c r="D116" s="57"/>
      <c r="E116" s="57"/>
      <c r="F116" s="57"/>
      <c r="G116" s="57"/>
      <c r="H116" s="57"/>
      <c r="I116" s="57"/>
      <c r="J116" s="57"/>
      <c r="K116" s="57"/>
      <c r="L116" s="57"/>
      <c r="M116" s="57"/>
      <c r="N116" s="57"/>
      <c r="O116" s="57"/>
      <c r="P116" s="57"/>
      <c r="Q116" s="57"/>
      <c r="R116" s="57"/>
      <c r="S116" s="57"/>
    </row>
    <row r="117" spans="1:19">
      <c r="A117" s="57"/>
      <c r="B117" s="57"/>
      <c r="C117" s="57"/>
      <c r="D117" s="57"/>
      <c r="E117" s="57"/>
      <c r="F117" s="57"/>
      <c r="G117" s="57"/>
      <c r="H117" s="57"/>
      <c r="I117" s="57"/>
      <c r="J117" s="57"/>
      <c r="K117" s="57"/>
      <c r="L117" s="57"/>
      <c r="M117" s="57"/>
      <c r="N117" s="57"/>
      <c r="O117" s="57"/>
      <c r="P117" s="57"/>
      <c r="Q117" s="57"/>
      <c r="R117" s="57"/>
      <c r="S117" s="57"/>
    </row>
    <row r="118" spans="1:19">
      <c r="A118" s="57"/>
      <c r="B118" s="57"/>
      <c r="C118" s="57"/>
      <c r="D118" s="57"/>
      <c r="E118" s="57"/>
      <c r="F118" s="57"/>
      <c r="G118" s="57"/>
      <c r="H118" s="57"/>
      <c r="I118" s="57"/>
      <c r="J118" s="57"/>
      <c r="K118" s="57"/>
      <c r="L118" s="57"/>
      <c r="M118" s="57"/>
      <c r="N118" s="57"/>
      <c r="O118" s="57"/>
      <c r="P118" s="57"/>
      <c r="Q118" s="57"/>
      <c r="R118" s="57"/>
      <c r="S118" s="57"/>
    </row>
    <row r="119" spans="1:19">
      <c r="A119" s="57"/>
      <c r="B119" s="57"/>
      <c r="C119" s="57"/>
      <c r="D119" s="57"/>
      <c r="E119" s="57"/>
      <c r="F119" s="57"/>
      <c r="G119" s="57"/>
      <c r="H119" s="57"/>
      <c r="I119" s="57"/>
      <c r="J119" s="57"/>
      <c r="K119" s="57"/>
      <c r="L119" s="57"/>
      <c r="M119" s="57"/>
      <c r="N119" s="57"/>
      <c r="O119" s="57"/>
      <c r="P119" s="57"/>
      <c r="Q119" s="57"/>
      <c r="R119" s="57"/>
      <c r="S119" s="57"/>
    </row>
    <row r="120" spans="1:19">
      <c r="A120" s="57"/>
      <c r="B120" s="57"/>
      <c r="C120" s="57"/>
      <c r="D120" s="57"/>
      <c r="E120" s="57"/>
      <c r="F120" s="57"/>
      <c r="G120" s="57"/>
      <c r="H120" s="57"/>
      <c r="I120" s="57"/>
      <c r="J120" s="57"/>
      <c r="K120" s="57"/>
      <c r="L120" s="57"/>
      <c r="M120" s="57"/>
      <c r="N120" s="57"/>
      <c r="O120" s="57"/>
      <c r="P120" s="57"/>
      <c r="Q120" s="57"/>
      <c r="R120" s="57"/>
      <c r="S120" s="57"/>
    </row>
    <row r="121" spans="1:19">
      <c r="A121" s="57"/>
      <c r="B121" s="57"/>
      <c r="C121" s="57"/>
      <c r="D121" s="57"/>
      <c r="E121" s="57"/>
      <c r="F121" s="57"/>
      <c r="G121" s="57"/>
      <c r="H121" s="57"/>
      <c r="I121" s="57"/>
      <c r="J121" s="57"/>
      <c r="K121" s="57"/>
      <c r="L121" s="57"/>
      <c r="M121" s="57"/>
      <c r="N121" s="57"/>
      <c r="O121" s="57"/>
      <c r="P121" s="57"/>
      <c r="Q121" s="57"/>
      <c r="R121" s="57"/>
      <c r="S121" s="57"/>
    </row>
    <row r="122" spans="1:19">
      <c r="A122" s="57"/>
      <c r="B122" s="57"/>
      <c r="C122" s="57"/>
      <c r="D122" s="57"/>
      <c r="E122" s="57"/>
      <c r="F122" s="57"/>
      <c r="G122" s="57"/>
      <c r="H122" s="57"/>
      <c r="I122" s="57"/>
      <c r="J122" s="57"/>
      <c r="K122" s="57"/>
      <c r="L122" s="57"/>
      <c r="M122" s="57"/>
      <c r="N122" s="57"/>
      <c r="O122" s="57"/>
      <c r="P122" s="57"/>
      <c r="Q122" s="57"/>
      <c r="R122" s="57"/>
      <c r="S122" s="57"/>
    </row>
    <row r="123" spans="1:19">
      <c r="A123" s="57"/>
      <c r="B123" s="57"/>
      <c r="C123" s="57"/>
      <c r="D123" s="57"/>
      <c r="E123" s="57"/>
      <c r="F123" s="57"/>
      <c r="G123" s="57"/>
      <c r="H123" s="57"/>
      <c r="I123" s="57"/>
      <c r="J123" s="57"/>
      <c r="K123" s="57"/>
      <c r="L123" s="57"/>
      <c r="M123" s="57"/>
      <c r="N123" s="57"/>
      <c r="O123" s="57"/>
      <c r="P123" s="57"/>
      <c r="Q123" s="57"/>
      <c r="R123" s="57"/>
      <c r="S123" s="57"/>
    </row>
    <row r="124" spans="1:19">
      <c r="A124" s="57"/>
      <c r="B124" s="57"/>
      <c r="C124" s="57"/>
      <c r="D124" s="57"/>
      <c r="E124" s="57"/>
      <c r="F124" s="57"/>
      <c r="G124" s="57"/>
      <c r="H124" s="57"/>
      <c r="I124" s="57"/>
      <c r="J124" s="57"/>
      <c r="K124" s="57"/>
      <c r="L124" s="57"/>
      <c r="M124" s="57"/>
      <c r="N124" s="57"/>
      <c r="O124" s="57"/>
      <c r="P124" s="57"/>
      <c r="Q124" s="57"/>
      <c r="R124" s="57"/>
      <c r="S124" s="57"/>
    </row>
    <row r="125" spans="1:19">
      <c r="A125" s="57"/>
      <c r="B125" s="57"/>
      <c r="C125" s="57"/>
      <c r="D125" s="57"/>
      <c r="E125" s="57"/>
      <c r="F125" s="57"/>
      <c r="G125" s="57"/>
      <c r="H125" s="57"/>
      <c r="I125" s="57"/>
      <c r="J125" s="57"/>
      <c r="K125" s="57"/>
      <c r="L125" s="57"/>
      <c r="M125" s="57"/>
      <c r="N125" s="57"/>
      <c r="O125" s="57"/>
      <c r="P125" s="57"/>
      <c r="Q125" s="57"/>
      <c r="R125" s="57"/>
      <c r="S125" s="57"/>
    </row>
    <row r="126" spans="1:19">
      <c r="A126" s="658"/>
      <c r="B126" s="658"/>
      <c r="C126" s="658"/>
      <c r="D126" s="658"/>
      <c r="E126" s="658"/>
      <c r="F126" s="658"/>
      <c r="G126" s="658"/>
      <c r="H126" s="658"/>
      <c r="I126" s="658"/>
      <c r="J126" s="658"/>
      <c r="K126" s="658"/>
      <c r="L126" s="658"/>
      <c r="M126" s="658"/>
      <c r="N126" s="658"/>
      <c r="O126" s="658"/>
      <c r="P126" s="658"/>
      <c r="Q126" s="658"/>
      <c r="R126" s="658"/>
      <c r="S126" s="658"/>
    </row>
    <row r="127" spans="1:19">
      <c r="A127" s="658"/>
      <c r="B127" s="658"/>
      <c r="C127" s="658"/>
      <c r="D127" s="658"/>
      <c r="E127" s="658"/>
      <c r="F127" s="658"/>
      <c r="G127" s="658"/>
      <c r="H127" s="658"/>
      <c r="I127" s="658"/>
      <c r="J127" s="658"/>
      <c r="K127" s="658"/>
      <c r="L127" s="658"/>
      <c r="M127" s="658"/>
      <c r="N127" s="658"/>
      <c r="O127" s="658"/>
      <c r="P127" s="658"/>
      <c r="Q127" s="658"/>
      <c r="R127" s="658"/>
      <c r="S127" s="658"/>
    </row>
    <row r="128" spans="1:19">
      <c r="A128" s="658"/>
      <c r="B128" s="658"/>
      <c r="C128" s="658"/>
      <c r="D128" s="658"/>
      <c r="E128" s="658"/>
      <c r="F128" s="658"/>
      <c r="G128" s="658"/>
      <c r="H128" s="658"/>
      <c r="I128" s="658"/>
      <c r="J128" s="658"/>
      <c r="K128" s="658"/>
      <c r="L128" s="658"/>
      <c r="M128" s="658"/>
      <c r="N128" s="658"/>
      <c r="O128" s="658"/>
      <c r="P128" s="658"/>
      <c r="Q128" s="658"/>
      <c r="R128" s="658"/>
      <c r="S128" s="658"/>
    </row>
    <row r="129" spans="1:19">
      <c r="A129" s="658"/>
      <c r="B129" s="658"/>
      <c r="C129" s="658"/>
      <c r="D129" s="658"/>
      <c r="E129" s="658"/>
      <c r="F129" s="658"/>
      <c r="G129" s="658"/>
      <c r="H129" s="658"/>
      <c r="I129" s="658"/>
      <c r="J129" s="658"/>
      <c r="K129" s="658"/>
      <c r="L129" s="658"/>
      <c r="M129" s="658"/>
      <c r="N129" s="658"/>
      <c r="O129" s="658"/>
      <c r="P129" s="658"/>
      <c r="Q129" s="658"/>
      <c r="R129" s="658"/>
      <c r="S129" s="658"/>
    </row>
    <row r="130" spans="1:19">
      <c r="A130" s="658"/>
      <c r="B130" s="658"/>
      <c r="C130" s="658"/>
      <c r="D130" s="658"/>
      <c r="E130" s="658"/>
      <c r="F130" s="658"/>
      <c r="G130" s="658"/>
      <c r="H130" s="658"/>
      <c r="I130" s="658"/>
      <c r="J130" s="658"/>
      <c r="K130" s="658"/>
      <c r="L130" s="658"/>
      <c r="M130" s="658"/>
      <c r="N130" s="658"/>
      <c r="O130" s="658"/>
      <c r="P130" s="658"/>
      <c r="Q130" s="658"/>
      <c r="R130" s="658"/>
      <c r="S130" s="658"/>
    </row>
    <row r="131" spans="1:19">
      <c r="A131" s="658"/>
      <c r="B131" s="658"/>
      <c r="C131" s="658"/>
      <c r="D131" s="658"/>
      <c r="E131" s="658"/>
      <c r="F131" s="658"/>
      <c r="G131" s="658"/>
      <c r="H131" s="658"/>
      <c r="I131" s="658"/>
      <c r="J131" s="658"/>
      <c r="K131" s="658"/>
      <c r="L131" s="658"/>
      <c r="M131" s="658"/>
      <c r="N131" s="658"/>
      <c r="O131" s="658"/>
      <c r="P131" s="658"/>
      <c r="Q131" s="658"/>
      <c r="R131" s="658"/>
      <c r="S131" s="658"/>
    </row>
    <row r="132" spans="1:19">
      <c r="A132" s="658"/>
      <c r="B132" s="658"/>
      <c r="C132" s="658"/>
      <c r="D132" s="658"/>
      <c r="E132" s="658"/>
      <c r="F132" s="658"/>
      <c r="G132" s="658"/>
      <c r="H132" s="658"/>
      <c r="I132" s="658"/>
      <c r="J132" s="658"/>
      <c r="K132" s="658"/>
      <c r="L132" s="658"/>
      <c r="M132" s="658"/>
      <c r="N132" s="658"/>
      <c r="O132" s="658"/>
      <c r="P132" s="658"/>
      <c r="Q132" s="658"/>
      <c r="R132" s="658"/>
      <c r="S132" s="658"/>
    </row>
    <row r="133" spans="1:19">
      <c r="A133" s="658"/>
      <c r="B133" s="658"/>
      <c r="C133" s="658"/>
      <c r="D133" s="658"/>
      <c r="E133" s="658"/>
      <c r="F133" s="658"/>
      <c r="G133" s="658"/>
      <c r="H133" s="658"/>
      <c r="I133" s="658"/>
      <c r="J133" s="658"/>
      <c r="K133" s="658"/>
      <c r="L133" s="658"/>
      <c r="M133" s="658"/>
      <c r="N133" s="658"/>
      <c r="O133" s="658"/>
      <c r="P133" s="658"/>
      <c r="Q133" s="658"/>
      <c r="R133" s="658"/>
      <c r="S133" s="658"/>
    </row>
    <row r="134" spans="1:19">
      <c r="A134" s="658"/>
      <c r="B134" s="658"/>
      <c r="C134" s="658"/>
      <c r="D134" s="658"/>
      <c r="E134" s="658"/>
      <c r="F134" s="658"/>
      <c r="G134" s="658"/>
      <c r="H134" s="658"/>
      <c r="I134" s="658"/>
      <c r="J134" s="658"/>
      <c r="K134" s="658"/>
      <c r="L134" s="658"/>
      <c r="M134" s="658"/>
      <c r="N134" s="658"/>
      <c r="O134" s="658"/>
      <c r="P134" s="658"/>
      <c r="Q134" s="658"/>
      <c r="R134" s="658"/>
      <c r="S134" s="658"/>
    </row>
  </sheetData>
  <sheetProtection password="DA3F" sheet="1" scenarios="1" formatCells="0" formatColumns="0" formatRows="0" selectLockedCells="1"/>
  <protectedRanges>
    <protectedRange sqref="E36" name="範囲1"/>
  </protectedRanges>
  <mergeCells count="131">
    <mergeCell ref="A20:X20"/>
    <mergeCell ref="O12:S13"/>
    <mergeCell ref="U12:V13"/>
    <mergeCell ref="W12:W13"/>
    <mergeCell ref="X12:Y13"/>
    <mergeCell ref="Z12:AA13"/>
    <mergeCell ref="J10:K10"/>
    <mergeCell ref="U10:V10"/>
    <mergeCell ref="B10:E10"/>
    <mergeCell ref="O15:R15"/>
    <mergeCell ref="U15:V15"/>
    <mergeCell ref="S16:W16"/>
    <mergeCell ref="X16:AA16"/>
    <mergeCell ref="W23:Z23"/>
    <mergeCell ref="G16:H16"/>
    <mergeCell ref="J16:K16"/>
    <mergeCell ref="J17:K17"/>
    <mergeCell ref="G18:H18"/>
    <mergeCell ref="J18:K18"/>
    <mergeCell ref="L11:M11"/>
    <mergeCell ref="Z10:AA10"/>
    <mergeCell ref="X10:Y10"/>
    <mergeCell ref="U11:V11"/>
    <mergeCell ref="L12:M12"/>
    <mergeCell ref="L16:M16"/>
    <mergeCell ref="F17:H17"/>
    <mergeCell ref="L18:M18"/>
    <mergeCell ref="L15:M15"/>
    <mergeCell ref="T17:AA17"/>
    <mergeCell ref="T18:AA18"/>
    <mergeCell ref="L10:M10"/>
    <mergeCell ref="S23:V23"/>
    <mergeCell ref="A22:AA22"/>
    <mergeCell ref="B17:E17"/>
    <mergeCell ref="L17:M17"/>
    <mergeCell ref="B18:E18"/>
    <mergeCell ref="Y20:AA20"/>
    <mergeCell ref="U8:V8"/>
    <mergeCell ref="X8:Y8"/>
    <mergeCell ref="X9:Y9"/>
    <mergeCell ref="P8:S8"/>
    <mergeCell ref="P10:S10"/>
    <mergeCell ref="Z7:AA7"/>
    <mergeCell ref="P11:S11"/>
    <mergeCell ref="Z11:AA11"/>
    <mergeCell ref="X7:Y7"/>
    <mergeCell ref="T7:V7"/>
    <mergeCell ref="X11:Y11"/>
    <mergeCell ref="P7:S7"/>
    <mergeCell ref="P9:S9"/>
    <mergeCell ref="Z9:AA9"/>
    <mergeCell ref="L8:M8"/>
    <mergeCell ref="G8:H8"/>
    <mergeCell ref="B14:E14"/>
    <mergeCell ref="L14:M14"/>
    <mergeCell ref="I6:K6"/>
    <mergeCell ref="B5:E6"/>
    <mergeCell ref="G7:H7"/>
    <mergeCell ref="J7:K7"/>
    <mergeCell ref="G14:H14"/>
    <mergeCell ref="G11:H11"/>
    <mergeCell ref="B13:E13"/>
    <mergeCell ref="L13:M13"/>
    <mergeCell ref="G13:H13"/>
    <mergeCell ref="J13:K13"/>
    <mergeCell ref="G12:H12"/>
    <mergeCell ref="J12:K12"/>
    <mergeCell ref="G10:H10"/>
    <mergeCell ref="B11:E11"/>
    <mergeCell ref="B12:E12"/>
    <mergeCell ref="J14:K14"/>
    <mergeCell ref="I11:K11"/>
    <mergeCell ref="O36:S36"/>
    <mergeCell ref="T36:Z36"/>
    <mergeCell ref="W25:Y25"/>
    <mergeCell ref="Z25:AA25"/>
    <mergeCell ref="K37:P37"/>
    <mergeCell ref="Q37:Z37"/>
    <mergeCell ref="P25:R25"/>
    <mergeCell ref="X32:Y32"/>
    <mergeCell ref="U32:V32"/>
    <mergeCell ref="A25:O25"/>
    <mergeCell ref="R32:T32"/>
    <mergeCell ref="A134:S134"/>
    <mergeCell ref="A130:S130"/>
    <mergeCell ref="A131:S131"/>
    <mergeCell ref="A132:S132"/>
    <mergeCell ref="A133:S133"/>
    <mergeCell ref="F15:H15"/>
    <mergeCell ref="A23:R23"/>
    <mergeCell ref="J15:K15"/>
    <mergeCell ref="B15:E15"/>
    <mergeCell ref="B16:E16"/>
    <mergeCell ref="A37:C37"/>
    <mergeCell ref="K36:M36"/>
    <mergeCell ref="E37:J37"/>
    <mergeCell ref="A36:C36"/>
    <mergeCell ref="O16:R16"/>
    <mergeCell ref="O17:R18"/>
    <mergeCell ref="S25:V25"/>
    <mergeCell ref="A129:S129"/>
    <mergeCell ref="A128:S128"/>
    <mergeCell ref="A24:AA24"/>
    <mergeCell ref="A34:AA34"/>
    <mergeCell ref="A126:S126"/>
    <mergeCell ref="A127:S127"/>
    <mergeCell ref="O35:V35"/>
    <mergeCell ref="A1:AA1"/>
    <mergeCell ref="Y2:Z2"/>
    <mergeCell ref="A2:W2"/>
    <mergeCell ref="A3:AA3"/>
    <mergeCell ref="T6:V6"/>
    <mergeCell ref="W6:Y6"/>
    <mergeCell ref="B9:E9"/>
    <mergeCell ref="L9:M9"/>
    <mergeCell ref="B8:E8"/>
    <mergeCell ref="A5:A6"/>
    <mergeCell ref="B7:E7"/>
    <mergeCell ref="L7:M7"/>
    <mergeCell ref="L6:M6"/>
    <mergeCell ref="P5:S6"/>
    <mergeCell ref="T5:AA5"/>
    <mergeCell ref="F5:M5"/>
    <mergeCell ref="Z6:AA6"/>
    <mergeCell ref="F6:H6"/>
    <mergeCell ref="F9:H9"/>
    <mergeCell ref="J8:K8"/>
    <mergeCell ref="U9:V9"/>
    <mergeCell ref="J9:K9"/>
    <mergeCell ref="O5:O6"/>
    <mergeCell ref="Z8:AA8"/>
  </mergeCells>
  <phoneticPr fontId="3"/>
  <printOptions horizontalCentered="1"/>
  <pageMargins left="0.59055118110236227" right="0.59055118110236227" top="0.98425196850393704" bottom="0.98425196850393704" header="0.51181102362204722" footer="0.51181102362204722"/>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93"/>
  <sheetViews>
    <sheetView showGridLines="0" view="pageBreakPreview" zoomScaleNormal="66" zoomScaleSheetLayoutView="100" workbookViewId="0">
      <selection activeCell="J65" sqref="J65"/>
    </sheetView>
  </sheetViews>
  <sheetFormatPr defaultRowHeight="13.5"/>
  <cols>
    <col min="1" max="1" width="3.625" style="295" customWidth="1"/>
    <col min="2" max="2" width="4" style="295" customWidth="1"/>
    <col min="3" max="29" width="3.625" style="295" customWidth="1"/>
    <col min="30" max="30" width="4.75" style="295" customWidth="1"/>
    <col min="31" max="31" width="3.375" style="295" customWidth="1"/>
    <col min="32" max="32" width="3.625" style="295" customWidth="1"/>
    <col min="33" max="33" width="4.5" style="295" customWidth="1"/>
    <col min="34" max="34" width="2.625" style="295" customWidth="1"/>
    <col min="35" max="39" width="3.625" style="295" customWidth="1"/>
    <col min="40" max="40" width="4.75" style="295" customWidth="1"/>
    <col min="41" max="47" width="3.625" style="295" customWidth="1"/>
    <col min="48" max="48" width="4.75" style="295" customWidth="1"/>
    <col min="49" max="49" width="9" style="295"/>
    <col min="50" max="50" width="11" style="295" customWidth="1"/>
    <col min="51" max="51" width="6.875" style="295" customWidth="1"/>
    <col min="52" max="52" width="5" style="295" customWidth="1"/>
    <col min="53" max="53" width="9" style="295"/>
    <col min="54" max="54" width="6.375" style="295" customWidth="1"/>
    <col min="55" max="16384" width="9" style="295"/>
  </cols>
  <sheetData>
    <row r="1" spans="1:57" ht="18.75">
      <c r="A1" s="291"/>
      <c r="B1" s="757" t="s">
        <v>834</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292" t="s">
        <v>526</v>
      </c>
      <c r="AG1" s="758"/>
      <c r="AH1" s="758"/>
      <c r="AI1" s="759" t="s">
        <v>187</v>
      </c>
      <c r="AJ1" s="759"/>
      <c r="AK1" s="759"/>
      <c r="AL1" s="766"/>
      <c r="AM1" s="766"/>
      <c r="AN1" s="199" t="s">
        <v>527</v>
      </c>
      <c r="AO1" s="293"/>
      <c r="AP1" s="294">
        <v>1</v>
      </c>
      <c r="AQ1" s="823" t="s">
        <v>248</v>
      </c>
      <c r="AR1" s="824"/>
      <c r="AS1" s="825" t="s">
        <v>117</v>
      </c>
      <c r="AT1" s="826"/>
      <c r="AU1" s="846" t="s">
        <v>118</v>
      </c>
      <c r="AV1" s="847"/>
      <c r="AW1" s="293"/>
      <c r="AX1" s="295" t="s">
        <v>221</v>
      </c>
      <c r="AY1" s="293"/>
      <c r="AZ1" s="293"/>
      <c r="BA1" s="293" t="s">
        <v>221</v>
      </c>
      <c r="BB1" s="293"/>
      <c r="BC1" s="293"/>
      <c r="BD1" s="296"/>
      <c r="BE1" s="293"/>
    </row>
    <row r="2" spans="1:57" ht="19.5" thickBot="1">
      <c r="A2" s="291"/>
      <c r="B2" s="200"/>
      <c r="C2" s="291"/>
      <c r="D2" s="291"/>
      <c r="E2" s="291"/>
      <c r="F2" s="291"/>
      <c r="G2" s="291"/>
      <c r="H2" s="291"/>
      <c r="I2" s="291"/>
      <c r="J2" s="291"/>
      <c r="K2" s="200"/>
      <c r="L2" s="291"/>
      <c r="M2" s="291"/>
      <c r="N2" s="293"/>
      <c r="O2" s="291"/>
      <c r="P2" s="291"/>
      <c r="Q2" s="291"/>
      <c r="R2" s="291"/>
      <c r="S2" s="291"/>
      <c r="T2" s="297"/>
      <c r="U2" s="291"/>
      <c r="V2" s="291"/>
      <c r="W2" s="291"/>
      <c r="X2" s="291"/>
      <c r="Y2" s="291"/>
      <c r="Z2" s="293"/>
      <c r="AA2" s="293"/>
      <c r="AB2" s="293"/>
      <c r="AC2" s="293"/>
      <c r="AD2" s="293"/>
      <c r="AE2" s="293"/>
      <c r="AF2" s="293"/>
      <c r="AG2" s="293"/>
      <c r="AH2" s="293"/>
      <c r="AI2" s="293"/>
      <c r="AJ2" s="293"/>
      <c r="AK2" s="293"/>
      <c r="AL2" s="293"/>
      <c r="AM2" s="293"/>
      <c r="AN2" s="293"/>
      <c r="AO2" s="293"/>
      <c r="AP2" s="298"/>
      <c r="AQ2" s="299" t="s">
        <v>528</v>
      </c>
      <c r="AR2" s="178"/>
      <c r="AS2" s="177"/>
      <c r="AT2" s="178"/>
      <c r="AU2" s="291"/>
      <c r="AV2" s="291"/>
      <c r="AW2" s="293"/>
      <c r="AX2" s="300">
        <v>43556</v>
      </c>
      <c r="AY2" s="293"/>
      <c r="AZ2" s="293"/>
      <c r="BA2" s="293"/>
      <c r="BB2" s="293"/>
      <c r="BC2" s="293"/>
      <c r="BD2" s="293"/>
      <c r="BE2" s="293"/>
    </row>
    <row r="3" spans="1:57" ht="21" customHeight="1">
      <c r="A3" s="412"/>
      <c r="B3" s="411"/>
      <c r="C3" s="872" t="s">
        <v>154</v>
      </c>
      <c r="D3" s="873"/>
      <c r="E3" s="873"/>
      <c r="F3" s="873"/>
      <c r="G3" s="873"/>
      <c r="H3" s="874"/>
      <c r="I3" s="875" t="s">
        <v>770</v>
      </c>
      <c r="J3" s="873"/>
      <c r="K3" s="873"/>
      <c r="L3" s="873"/>
      <c r="M3" s="873"/>
      <c r="N3" s="873"/>
      <c r="O3" s="873"/>
      <c r="P3" s="873"/>
      <c r="Q3" s="873"/>
      <c r="R3" s="873"/>
      <c r="S3" s="873"/>
      <c r="T3" s="874"/>
      <c r="U3" s="875" t="s">
        <v>751</v>
      </c>
      <c r="V3" s="873"/>
      <c r="W3" s="873"/>
      <c r="X3" s="873"/>
      <c r="Y3" s="874"/>
      <c r="Z3" s="875" t="s">
        <v>760</v>
      </c>
      <c r="AA3" s="873"/>
      <c r="AB3" s="873"/>
      <c r="AC3" s="873"/>
      <c r="AD3" s="873"/>
      <c r="AE3" s="873"/>
      <c r="AF3" s="873"/>
      <c r="AG3" s="873"/>
      <c r="AH3" s="873"/>
      <c r="AI3" s="873"/>
      <c r="AJ3" s="873"/>
      <c r="AK3" s="874"/>
      <c r="AL3" s="875" t="s">
        <v>771</v>
      </c>
      <c r="AM3" s="873"/>
      <c r="AN3" s="873"/>
      <c r="AO3" s="873"/>
      <c r="AP3" s="873"/>
      <c r="AQ3" s="873"/>
      <c r="AR3" s="873"/>
      <c r="AS3" s="874"/>
      <c r="AT3" s="293"/>
      <c r="AU3" s="293"/>
      <c r="AV3" s="293"/>
      <c r="AW3" s="293"/>
      <c r="AX3" s="293"/>
      <c r="AY3" s="293"/>
      <c r="AZ3" s="293"/>
      <c r="BA3" s="293"/>
      <c r="BB3" s="293"/>
      <c r="BC3" s="293"/>
      <c r="BD3" s="293"/>
      <c r="BE3" s="293"/>
    </row>
    <row r="4" spans="1:57" ht="21" customHeight="1" thickBot="1">
      <c r="A4" s="783" t="s">
        <v>529</v>
      </c>
      <c r="B4" s="785"/>
      <c r="C4" s="876"/>
      <c r="D4" s="877"/>
      <c r="E4" s="877"/>
      <c r="F4" s="877"/>
      <c r="G4" s="877"/>
      <c r="H4" s="878"/>
      <c r="I4" s="884" t="s">
        <v>750</v>
      </c>
      <c r="J4" s="885"/>
      <c r="K4" s="877"/>
      <c r="L4" s="877"/>
      <c r="M4" s="877"/>
      <c r="N4" s="877"/>
      <c r="O4" s="877"/>
      <c r="P4" s="877"/>
      <c r="Q4" s="877"/>
      <c r="R4" s="877"/>
      <c r="S4" s="877"/>
      <c r="T4" s="878"/>
      <c r="U4" s="879"/>
      <c r="V4" s="880"/>
      <c r="W4" s="880"/>
      <c r="X4" s="880"/>
      <c r="Y4" s="881"/>
      <c r="Z4" s="721"/>
      <c r="AA4" s="722"/>
      <c r="AB4" s="722"/>
      <c r="AC4" s="722"/>
      <c r="AD4" s="722"/>
      <c r="AE4" s="722"/>
      <c r="AF4" s="722"/>
      <c r="AG4" s="722"/>
      <c r="AH4" s="722"/>
      <c r="AI4" s="722"/>
      <c r="AJ4" s="722"/>
      <c r="AK4" s="723"/>
      <c r="AL4" s="721"/>
      <c r="AM4" s="722"/>
      <c r="AN4" s="722"/>
      <c r="AO4" s="722"/>
      <c r="AP4" s="722"/>
      <c r="AQ4" s="722"/>
      <c r="AR4" s="722"/>
      <c r="AS4" s="723"/>
      <c r="AT4" s="293"/>
      <c r="AU4" s="293"/>
      <c r="AV4" s="293"/>
      <c r="AW4" s="293"/>
      <c r="AX4" s="293"/>
      <c r="AY4" s="293"/>
      <c r="AZ4" s="293"/>
      <c r="BA4" s="293"/>
      <c r="BB4" s="293"/>
      <c r="BC4" s="293"/>
      <c r="BD4" s="293"/>
      <c r="BE4" s="293"/>
    </row>
    <row r="5" spans="1:57" ht="5.25" customHeight="1" thickBot="1">
      <c r="A5" s="201"/>
      <c r="B5" s="201"/>
      <c r="C5" s="367"/>
      <c r="D5" s="367"/>
      <c r="E5" s="367"/>
      <c r="F5" s="367"/>
      <c r="G5" s="367"/>
      <c r="H5" s="367"/>
      <c r="I5" s="367"/>
      <c r="J5" s="367"/>
      <c r="K5" s="367"/>
      <c r="L5" s="367"/>
      <c r="M5" s="367"/>
      <c r="N5" s="367"/>
      <c r="O5" s="367"/>
      <c r="P5" s="367"/>
      <c r="Q5" s="367"/>
      <c r="R5" s="367"/>
      <c r="S5" s="367"/>
      <c r="T5" s="367"/>
      <c r="U5" s="368"/>
      <c r="V5" s="368"/>
      <c r="W5" s="368"/>
      <c r="X5" s="367"/>
      <c r="Y5" s="367"/>
      <c r="Z5" s="367"/>
      <c r="AA5" s="367"/>
      <c r="AB5" s="367"/>
      <c r="AC5" s="367"/>
      <c r="AD5" s="367"/>
      <c r="AE5" s="367"/>
      <c r="AF5" s="367"/>
      <c r="AG5" s="367"/>
      <c r="AH5" s="367"/>
      <c r="AI5" s="367"/>
      <c r="AJ5" s="367"/>
      <c r="AK5" s="367"/>
      <c r="AL5" s="367"/>
      <c r="AM5" s="367"/>
      <c r="AN5" s="367"/>
      <c r="AO5" s="367"/>
      <c r="AP5" s="367"/>
      <c r="AQ5" s="367"/>
      <c r="AR5" s="367"/>
      <c r="AS5" s="367"/>
      <c r="AT5" s="293"/>
      <c r="AU5" s="293"/>
      <c r="AV5" s="293"/>
      <c r="AW5" s="293"/>
      <c r="AX5" s="293"/>
      <c r="AY5" s="293"/>
      <c r="AZ5" s="293"/>
      <c r="BA5" s="293"/>
      <c r="BB5" s="293"/>
      <c r="BC5" s="293"/>
      <c r="BD5" s="293"/>
      <c r="BE5" s="293"/>
    </row>
    <row r="6" spans="1:57" ht="21" customHeight="1" thickBot="1">
      <c r="A6" s="882" t="s">
        <v>530</v>
      </c>
      <c r="B6" s="883"/>
      <c r="C6" s="863"/>
      <c r="D6" s="864"/>
      <c r="E6" s="864"/>
      <c r="F6" s="864"/>
      <c r="G6" s="864"/>
      <c r="H6" s="865"/>
      <c r="I6" s="863"/>
      <c r="J6" s="864"/>
      <c r="K6" s="864"/>
      <c r="L6" s="864"/>
      <c r="M6" s="864"/>
      <c r="N6" s="864"/>
      <c r="O6" s="864"/>
      <c r="P6" s="864"/>
      <c r="Q6" s="864"/>
      <c r="R6" s="864"/>
      <c r="S6" s="864"/>
      <c r="T6" s="865"/>
      <c r="U6" s="866"/>
      <c r="V6" s="867"/>
      <c r="W6" s="867"/>
      <c r="X6" s="867"/>
      <c r="Y6" s="868"/>
      <c r="Z6" s="869"/>
      <c r="AA6" s="870"/>
      <c r="AB6" s="870"/>
      <c r="AC6" s="870"/>
      <c r="AD6" s="870"/>
      <c r="AE6" s="870"/>
      <c r="AF6" s="870"/>
      <c r="AG6" s="870"/>
      <c r="AH6" s="870"/>
      <c r="AI6" s="870"/>
      <c r="AJ6" s="870"/>
      <c r="AK6" s="871"/>
      <c r="AL6" s="869"/>
      <c r="AM6" s="870"/>
      <c r="AN6" s="870"/>
      <c r="AO6" s="870"/>
      <c r="AP6" s="870"/>
      <c r="AQ6" s="870"/>
      <c r="AR6" s="870"/>
      <c r="AS6" s="871"/>
      <c r="AT6" s="293"/>
      <c r="AU6" s="293"/>
      <c r="AV6" s="293"/>
      <c r="AW6" s="293"/>
      <c r="AX6" s="293"/>
      <c r="AY6" s="293"/>
      <c r="AZ6" s="293"/>
      <c r="BA6" s="293"/>
      <c r="BB6" s="293"/>
      <c r="BC6" s="293"/>
      <c r="BD6" s="296"/>
      <c r="BE6" s="293"/>
    </row>
    <row r="7" spans="1:57" ht="6" customHeight="1">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row>
    <row r="8" spans="1:57" ht="14.25" thickBot="1">
      <c r="A8" s="301"/>
      <c r="B8" s="302"/>
      <c r="C8" s="301"/>
      <c r="D8" s="301"/>
      <c r="E8" s="301"/>
      <c r="F8" s="301"/>
      <c r="G8" s="301"/>
      <c r="H8" s="301"/>
      <c r="I8" s="301"/>
      <c r="J8" s="301"/>
      <c r="K8" s="303"/>
      <c r="L8" s="303"/>
      <c r="M8" s="303"/>
      <c r="N8" s="291"/>
      <c r="O8" s="291"/>
      <c r="P8" s="291"/>
      <c r="Q8" s="301"/>
      <c r="R8" s="301"/>
      <c r="S8" s="301"/>
      <c r="T8" s="301"/>
      <c r="U8" s="301"/>
      <c r="V8" s="301"/>
      <c r="W8" s="301"/>
      <c r="X8" s="301"/>
      <c r="Y8" s="304"/>
      <c r="Z8" s="305"/>
      <c r="AA8" s="301"/>
      <c r="AB8" s="291"/>
      <c r="AC8" s="304"/>
      <c r="AD8" s="306"/>
      <c r="AE8" s="306"/>
      <c r="AF8" s="307"/>
      <c r="AG8" s="293"/>
      <c r="AH8" s="293"/>
      <c r="AI8" s="293"/>
      <c r="AJ8" s="293"/>
      <c r="AK8" s="293"/>
      <c r="AL8" s="293"/>
      <c r="AM8" s="293"/>
      <c r="AN8" s="736" t="s">
        <v>531</v>
      </c>
      <c r="AO8" s="736"/>
      <c r="AP8" s="736"/>
      <c r="AQ8" s="736"/>
      <c r="AR8" s="736"/>
      <c r="AS8" s="736"/>
      <c r="AT8" s="736"/>
      <c r="AU8" s="736"/>
      <c r="AV8" s="736"/>
      <c r="AW8" s="202"/>
      <c r="AX8" s="202"/>
      <c r="AY8" s="293"/>
      <c r="AZ8" s="293"/>
      <c r="BA8" s="293"/>
      <c r="BB8" s="293"/>
      <c r="BC8" s="293"/>
      <c r="BD8" s="293"/>
      <c r="BE8" s="293"/>
    </row>
    <row r="9" spans="1:57" ht="13.5" customHeight="1">
      <c r="A9" s="774" t="s">
        <v>532</v>
      </c>
      <c r="B9" s="203"/>
      <c r="C9" s="203"/>
      <c r="D9" s="203"/>
      <c r="E9" s="203"/>
      <c r="F9" s="203"/>
      <c r="G9" s="204"/>
      <c r="H9" s="777" t="s">
        <v>533</v>
      </c>
      <c r="I9" s="778"/>
      <c r="J9" s="778"/>
      <c r="K9" s="779"/>
      <c r="L9" s="786" t="s">
        <v>534</v>
      </c>
      <c r="M9" s="205" t="s">
        <v>216</v>
      </c>
      <c r="N9" s="789" t="s">
        <v>189</v>
      </c>
      <c r="O9" s="790"/>
      <c r="P9" s="791" t="s">
        <v>190</v>
      </c>
      <c r="Q9" s="792"/>
      <c r="R9" s="791" t="s">
        <v>191</v>
      </c>
      <c r="S9" s="792"/>
      <c r="T9" s="804" t="s">
        <v>535</v>
      </c>
      <c r="U9" s="805"/>
      <c r="V9" s="806" t="s">
        <v>192</v>
      </c>
      <c r="W9" s="820" t="s">
        <v>536</v>
      </c>
      <c r="X9" s="821"/>
      <c r="Y9" s="821"/>
      <c r="Z9" s="821"/>
      <c r="AA9" s="822"/>
      <c r="AB9" s="798" t="s">
        <v>537</v>
      </c>
      <c r="AC9" s="801" t="s">
        <v>538</v>
      </c>
      <c r="AD9" s="206"/>
      <c r="AE9" s="203"/>
      <c r="AF9" s="203"/>
      <c r="AG9" s="203"/>
      <c r="AH9" s="203"/>
      <c r="AI9" s="203"/>
      <c r="AJ9" s="203"/>
      <c r="AK9" s="203"/>
      <c r="AL9" s="203"/>
      <c r="AM9" s="204"/>
      <c r="AN9" s="490"/>
      <c r="AO9" s="491"/>
      <c r="AP9" s="491"/>
      <c r="AQ9" s="491"/>
      <c r="AR9" s="491"/>
      <c r="AS9" s="491"/>
      <c r="AT9" s="491"/>
      <c r="AU9" s="491"/>
      <c r="AV9" s="492"/>
      <c r="AW9" s="293"/>
      <c r="AX9" s="293"/>
      <c r="AY9" s="293"/>
      <c r="AZ9" s="293"/>
      <c r="BA9" s="293"/>
      <c r="BB9" s="293"/>
      <c r="BC9" s="293"/>
      <c r="BD9" s="293"/>
      <c r="BE9" s="293"/>
    </row>
    <row r="10" spans="1:57">
      <c r="A10" s="775"/>
      <c r="B10" s="182"/>
      <c r="C10" s="201" t="s">
        <v>193</v>
      </c>
      <c r="D10" s="182"/>
      <c r="E10" s="182"/>
      <c r="F10" s="201"/>
      <c r="G10" s="207"/>
      <c r="H10" s="780"/>
      <c r="I10" s="781"/>
      <c r="J10" s="781"/>
      <c r="K10" s="782"/>
      <c r="L10" s="787"/>
      <c r="M10" s="208" t="s">
        <v>156</v>
      </c>
      <c r="N10" s="793">
        <v>50</v>
      </c>
      <c r="O10" s="739">
        <v>100</v>
      </c>
      <c r="P10" s="793">
        <v>50</v>
      </c>
      <c r="Q10" s="739">
        <v>100</v>
      </c>
      <c r="R10" s="793">
        <v>50</v>
      </c>
      <c r="S10" s="739">
        <v>100</v>
      </c>
      <c r="T10" s="793">
        <v>50</v>
      </c>
      <c r="U10" s="739">
        <v>100</v>
      </c>
      <c r="V10" s="807"/>
      <c r="W10" s="827"/>
      <c r="X10" s="828"/>
      <c r="Y10" s="828"/>
      <c r="Z10" s="828"/>
      <c r="AA10" s="829"/>
      <c r="AB10" s="799"/>
      <c r="AC10" s="802"/>
      <c r="AD10" s="182"/>
      <c r="AE10" s="182"/>
      <c r="AF10" s="182"/>
      <c r="AG10" s="182"/>
      <c r="AH10" s="182"/>
      <c r="AI10" s="182"/>
      <c r="AJ10" s="182"/>
      <c r="AK10" s="182"/>
      <c r="AL10" s="182"/>
      <c r="AM10" s="207"/>
      <c r="AN10" s="833" t="s">
        <v>761</v>
      </c>
      <c r="AO10" s="834"/>
      <c r="AP10" s="834"/>
      <c r="AQ10" s="834"/>
      <c r="AR10" s="834"/>
      <c r="AS10" s="834"/>
      <c r="AT10" s="834"/>
      <c r="AU10" s="834"/>
      <c r="AV10" s="835"/>
      <c r="AW10" s="293"/>
      <c r="AX10" s="293"/>
      <c r="AY10" s="293"/>
      <c r="AZ10" s="293"/>
      <c r="BA10" s="862" t="s">
        <v>216</v>
      </c>
      <c r="BB10" s="862" t="s">
        <v>156</v>
      </c>
      <c r="BC10" s="293"/>
      <c r="BD10" s="293"/>
      <c r="BE10" s="293"/>
    </row>
    <row r="11" spans="1:57" ht="14.25">
      <c r="A11" s="775"/>
      <c r="B11" s="182"/>
      <c r="C11" s="182"/>
      <c r="D11" s="182"/>
      <c r="E11" s="182"/>
      <c r="F11" s="182"/>
      <c r="G11" s="207"/>
      <c r="H11" s="780"/>
      <c r="I11" s="781"/>
      <c r="J11" s="781"/>
      <c r="K11" s="782"/>
      <c r="L11" s="787"/>
      <c r="M11" s="208" t="s">
        <v>539</v>
      </c>
      <c r="N11" s="794"/>
      <c r="O11" s="740"/>
      <c r="P11" s="794"/>
      <c r="Q11" s="740"/>
      <c r="R11" s="794"/>
      <c r="S11" s="740"/>
      <c r="T11" s="794"/>
      <c r="U11" s="740"/>
      <c r="V11" s="807"/>
      <c r="W11" s="827" t="s">
        <v>194</v>
      </c>
      <c r="X11" s="828"/>
      <c r="Y11" s="828"/>
      <c r="Z11" s="828"/>
      <c r="AA11" s="829"/>
      <c r="AB11" s="799"/>
      <c r="AC11" s="802"/>
      <c r="AD11" s="760" t="s">
        <v>835</v>
      </c>
      <c r="AE11" s="761"/>
      <c r="AF11" s="761"/>
      <c r="AG11" s="761"/>
      <c r="AH11" s="761"/>
      <c r="AI11" s="761"/>
      <c r="AJ11" s="761"/>
      <c r="AK11" s="761"/>
      <c r="AL11" s="761"/>
      <c r="AM11" s="762"/>
      <c r="AN11" s="836"/>
      <c r="AO11" s="837"/>
      <c r="AP11" s="837"/>
      <c r="AQ11" s="837"/>
      <c r="AR11" s="837"/>
      <c r="AS11" s="837"/>
      <c r="AT11" s="837"/>
      <c r="AU11" s="837"/>
      <c r="AV11" s="838"/>
      <c r="AW11" s="293"/>
      <c r="AX11" s="293"/>
      <c r="AY11" s="293"/>
      <c r="AZ11" s="293"/>
      <c r="BA11" s="862"/>
      <c r="BB11" s="862"/>
      <c r="BC11" s="293"/>
      <c r="BD11" s="293"/>
      <c r="BE11" s="293"/>
    </row>
    <row r="12" spans="1:57">
      <c r="A12" s="775"/>
      <c r="B12" s="182"/>
      <c r="C12" s="182" t="s">
        <v>195</v>
      </c>
      <c r="D12" s="182"/>
      <c r="E12" s="182"/>
      <c r="F12" s="182" t="s">
        <v>125</v>
      </c>
      <c r="G12" s="207"/>
      <c r="H12" s="780"/>
      <c r="I12" s="781"/>
      <c r="J12" s="781"/>
      <c r="K12" s="782"/>
      <c r="L12" s="787"/>
      <c r="M12" s="208"/>
      <c r="N12" s="794"/>
      <c r="O12" s="740"/>
      <c r="P12" s="794"/>
      <c r="Q12" s="740"/>
      <c r="R12" s="794"/>
      <c r="S12" s="740"/>
      <c r="T12" s="794"/>
      <c r="U12" s="740"/>
      <c r="V12" s="808"/>
      <c r="W12" s="827" t="s">
        <v>196</v>
      </c>
      <c r="X12" s="828"/>
      <c r="Y12" s="828"/>
      <c r="Z12" s="828"/>
      <c r="AA12" s="829"/>
      <c r="AB12" s="800"/>
      <c r="AC12" s="803"/>
      <c r="AD12" s="182"/>
      <c r="AE12" s="182"/>
      <c r="AF12" s="182"/>
      <c r="AG12" s="182"/>
      <c r="AH12" s="182"/>
      <c r="AI12" s="182"/>
      <c r="AJ12" s="182"/>
      <c r="AK12" s="182"/>
      <c r="AL12" s="182"/>
      <c r="AM12" s="207"/>
      <c r="AN12" s="839" t="s">
        <v>839</v>
      </c>
      <c r="AO12" s="840"/>
      <c r="AP12" s="840"/>
      <c r="AQ12" s="840"/>
      <c r="AR12" s="840"/>
      <c r="AS12" s="840"/>
      <c r="AT12" s="840"/>
      <c r="AU12" s="840"/>
      <c r="AV12" s="841"/>
      <c r="AW12" s="293"/>
      <c r="AX12" s="293"/>
      <c r="AY12" s="293"/>
      <c r="AZ12" s="293"/>
      <c r="BA12" s="862"/>
      <c r="BB12" s="862"/>
      <c r="BC12" s="293"/>
      <c r="BD12" s="293"/>
      <c r="BE12" s="293"/>
    </row>
    <row r="13" spans="1:57" ht="14.25" thickBot="1">
      <c r="A13" s="776"/>
      <c r="B13" s="209"/>
      <c r="C13" s="209"/>
      <c r="D13" s="209"/>
      <c r="E13" s="209"/>
      <c r="F13" s="209"/>
      <c r="G13" s="210"/>
      <c r="H13" s="783"/>
      <c r="I13" s="784"/>
      <c r="J13" s="784"/>
      <c r="K13" s="785"/>
      <c r="L13" s="788"/>
      <c r="M13" s="211" t="s">
        <v>540</v>
      </c>
      <c r="N13" s="795"/>
      <c r="O13" s="741"/>
      <c r="P13" s="795"/>
      <c r="Q13" s="741"/>
      <c r="R13" s="795"/>
      <c r="S13" s="741"/>
      <c r="T13" s="795"/>
      <c r="U13" s="741"/>
      <c r="V13" s="261">
        <v>200</v>
      </c>
      <c r="W13" s="830" t="s">
        <v>541</v>
      </c>
      <c r="X13" s="831"/>
      <c r="Y13" s="831"/>
      <c r="Z13" s="831"/>
      <c r="AA13" s="832"/>
      <c r="AB13" s="796" t="s">
        <v>712</v>
      </c>
      <c r="AC13" s="797"/>
      <c r="AD13" s="209"/>
      <c r="AE13" s="209"/>
      <c r="AF13" s="209"/>
      <c r="AG13" s="209"/>
      <c r="AH13" s="209"/>
      <c r="AI13" s="209"/>
      <c r="AJ13" s="209"/>
      <c r="AK13" s="209"/>
      <c r="AL13" s="209"/>
      <c r="AM13" s="210"/>
      <c r="AN13" s="842"/>
      <c r="AO13" s="843"/>
      <c r="AP13" s="843"/>
      <c r="AQ13" s="843"/>
      <c r="AR13" s="843"/>
      <c r="AS13" s="843"/>
      <c r="AT13" s="843"/>
      <c r="AU13" s="843"/>
      <c r="AV13" s="844"/>
      <c r="AW13" s="293"/>
      <c r="AX13" s="293"/>
      <c r="AY13" s="293"/>
      <c r="AZ13" s="293"/>
      <c r="BA13" s="862"/>
      <c r="BB13" s="862"/>
      <c r="BC13" s="293"/>
      <c r="BD13" s="293"/>
      <c r="BE13" s="293"/>
    </row>
    <row r="14" spans="1:57" ht="18.75" customHeight="1">
      <c r="A14" s="853"/>
      <c r="B14" s="854"/>
      <c r="C14" s="855"/>
      <c r="D14" s="856"/>
      <c r="E14" s="854"/>
      <c r="F14" s="855"/>
      <c r="G14" s="857"/>
      <c r="H14" s="858"/>
      <c r="I14" s="859"/>
      <c r="J14" s="859"/>
      <c r="K14" s="369" t="s">
        <v>197</v>
      </c>
      <c r="L14" s="860" t="str">
        <f>IF(H14="","",DATEDIF(AX14,$AX$2,"y"))</f>
        <v/>
      </c>
      <c r="M14" s="861" t="str">
        <f>IF(L14="","",LOOKUP(L14,$BA$14:$BA$22,$BB$14:$BB$22))</f>
        <v/>
      </c>
      <c r="N14" s="370" t="s">
        <v>554</v>
      </c>
      <c r="O14" s="371"/>
      <c r="P14" s="370"/>
      <c r="Q14" s="371"/>
      <c r="R14" s="370"/>
      <c r="S14" s="371"/>
      <c r="T14" s="372"/>
      <c r="U14" s="373"/>
      <c r="V14" s="370"/>
      <c r="W14" s="360"/>
      <c r="X14" s="569" t="s">
        <v>198</v>
      </c>
      <c r="Y14" s="361"/>
      <c r="Z14" s="570" t="s">
        <v>199</v>
      </c>
      <c r="AA14" s="362"/>
      <c r="AB14" s="352"/>
      <c r="AC14" s="350"/>
      <c r="AD14" s="728" t="s">
        <v>172</v>
      </c>
      <c r="AE14" s="724"/>
      <c r="AF14" s="724"/>
      <c r="AG14" s="724"/>
      <c r="AH14" s="724"/>
      <c r="AI14" s="724"/>
      <c r="AJ14" s="724"/>
      <c r="AK14" s="724"/>
      <c r="AL14" s="724"/>
      <c r="AM14" s="725"/>
      <c r="AN14" s="409" t="s">
        <v>172</v>
      </c>
      <c r="AO14" s="752"/>
      <c r="AP14" s="752"/>
      <c r="AQ14" s="752"/>
      <c r="AR14" s="752"/>
      <c r="AS14" s="752"/>
      <c r="AT14" s="752"/>
      <c r="AU14" s="752"/>
      <c r="AV14" s="753"/>
      <c r="AW14" s="293"/>
      <c r="AX14" s="293" t="str">
        <f>IF(H14="","",CONCATENATE(H14,"/",H15,"/",J15))</f>
        <v/>
      </c>
      <c r="AY14" s="293"/>
      <c r="AZ14" s="293"/>
      <c r="BA14" s="245">
        <v>1</v>
      </c>
      <c r="BB14" s="245" t="s">
        <v>640</v>
      </c>
      <c r="BC14" s="293"/>
      <c r="BD14" s="308"/>
      <c r="BE14" s="293"/>
    </row>
    <row r="15" spans="1:57" ht="18.75" customHeight="1">
      <c r="A15" s="848"/>
      <c r="B15" s="767"/>
      <c r="C15" s="768"/>
      <c r="D15" s="769"/>
      <c r="E15" s="767"/>
      <c r="F15" s="768"/>
      <c r="G15" s="770"/>
      <c r="H15" s="175"/>
      <c r="I15" s="309" t="s">
        <v>200</v>
      </c>
      <c r="J15" s="176"/>
      <c r="K15" s="374" t="s">
        <v>201</v>
      </c>
      <c r="L15" s="851"/>
      <c r="M15" s="816"/>
      <c r="N15" s="375"/>
      <c r="O15" s="376"/>
      <c r="P15" s="375"/>
      <c r="Q15" s="376"/>
      <c r="R15" s="375"/>
      <c r="S15" s="376"/>
      <c r="T15" s="375"/>
      <c r="U15" s="376"/>
      <c r="V15" s="375"/>
      <c r="W15" s="363"/>
      <c r="X15" s="571" t="s">
        <v>198</v>
      </c>
      <c r="Y15" s="364"/>
      <c r="Z15" s="572" t="s">
        <v>199</v>
      </c>
      <c r="AA15" s="365"/>
      <c r="AB15" s="353"/>
      <c r="AC15" s="351"/>
      <c r="AD15" s="729"/>
      <c r="AE15" s="726"/>
      <c r="AF15" s="726"/>
      <c r="AG15" s="726"/>
      <c r="AH15" s="726"/>
      <c r="AI15" s="726"/>
      <c r="AJ15" s="726"/>
      <c r="AK15" s="726"/>
      <c r="AL15" s="726"/>
      <c r="AM15" s="727"/>
      <c r="AN15" s="573" t="s">
        <v>837</v>
      </c>
      <c r="AO15" s="485"/>
      <c r="AP15" s="485"/>
      <c r="AQ15" s="485"/>
      <c r="AR15" s="485"/>
      <c r="AS15" s="485"/>
      <c r="AT15" s="485"/>
      <c r="AU15" s="485"/>
      <c r="AV15" s="486"/>
      <c r="AW15" s="293"/>
      <c r="AX15" s="293"/>
      <c r="AY15" s="293"/>
      <c r="AZ15" s="293"/>
      <c r="BA15" s="184">
        <v>35</v>
      </c>
      <c r="BB15" s="184" t="s">
        <v>542</v>
      </c>
      <c r="BC15" s="293"/>
      <c r="BD15" s="293"/>
      <c r="BE15" s="293"/>
    </row>
    <row r="16" spans="1:57" ht="18.75" customHeight="1">
      <c r="A16" s="848"/>
      <c r="B16" s="810"/>
      <c r="C16" s="811"/>
      <c r="D16" s="812"/>
      <c r="E16" s="810"/>
      <c r="F16" s="811"/>
      <c r="G16" s="850"/>
      <c r="H16" s="813"/>
      <c r="I16" s="814"/>
      <c r="J16" s="814"/>
      <c r="K16" s="369" t="s">
        <v>197</v>
      </c>
      <c r="L16" s="851" t="str">
        <f t="shared" ref="L16" si="0">IF(H16="","",DATEDIF(AX16,$AX$2,"y"))</f>
        <v/>
      </c>
      <c r="M16" s="772" t="str">
        <f t="shared" ref="M16" si="1">IF(L16="","",LOOKUP(L16,$BA$14:$BA$22,$BB$14:$BB$22))</f>
        <v/>
      </c>
      <c r="N16" s="370"/>
      <c r="O16" s="371"/>
      <c r="P16" s="370"/>
      <c r="Q16" s="371"/>
      <c r="R16" s="370"/>
      <c r="S16" s="371"/>
      <c r="T16" s="370"/>
      <c r="U16" s="371"/>
      <c r="V16" s="370"/>
      <c r="W16" s="360"/>
      <c r="X16" s="569" t="s">
        <v>198</v>
      </c>
      <c r="Y16" s="366"/>
      <c r="Z16" s="574" t="s">
        <v>199</v>
      </c>
      <c r="AA16" s="362"/>
      <c r="AB16" s="352"/>
      <c r="AC16" s="350"/>
      <c r="AD16" s="729" t="s">
        <v>172</v>
      </c>
      <c r="AE16" s="731"/>
      <c r="AF16" s="732"/>
      <c r="AG16" s="732"/>
      <c r="AH16" s="732"/>
      <c r="AI16" s="732"/>
      <c r="AJ16" s="732"/>
      <c r="AK16" s="732"/>
      <c r="AL16" s="732"/>
      <c r="AM16" s="733"/>
      <c r="AN16" s="410" t="s">
        <v>172</v>
      </c>
      <c r="AO16" s="734"/>
      <c r="AP16" s="734"/>
      <c r="AQ16" s="734"/>
      <c r="AR16" s="734"/>
      <c r="AS16" s="734"/>
      <c r="AT16" s="734"/>
      <c r="AU16" s="734"/>
      <c r="AV16" s="735"/>
      <c r="AW16" s="293"/>
      <c r="AX16" s="293" t="str">
        <f t="shared" ref="AX16" si="2">IF(H16="","",CONCATENATE(H16,"/",H17,"/",J17))</f>
        <v/>
      </c>
      <c r="AY16" s="293"/>
      <c r="AZ16" s="293"/>
      <c r="BA16" s="184">
        <v>40</v>
      </c>
      <c r="BB16" s="184" t="s">
        <v>543</v>
      </c>
      <c r="BC16" s="293"/>
      <c r="BD16" s="293"/>
      <c r="BE16" s="293"/>
    </row>
    <row r="17" spans="1:57" ht="18.75" customHeight="1">
      <c r="A17" s="848"/>
      <c r="B17" s="767"/>
      <c r="C17" s="768"/>
      <c r="D17" s="769"/>
      <c r="E17" s="767"/>
      <c r="F17" s="768"/>
      <c r="G17" s="770"/>
      <c r="H17" s="175"/>
      <c r="I17" s="309" t="s">
        <v>200</v>
      </c>
      <c r="J17" s="176"/>
      <c r="K17" s="374" t="s">
        <v>201</v>
      </c>
      <c r="L17" s="851"/>
      <c r="M17" s="816"/>
      <c r="N17" s="375"/>
      <c r="O17" s="376"/>
      <c r="P17" s="375"/>
      <c r="Q17" s="376"/>
      <c r="R17" s="375"/>
      <c r="S17" s="376"/>
      <c r="T17" s="375"/>
      <c r="U17" s="376"/>
      <c r="V17" s="375"/>
      <c r="W17" s="363"/>
      <c r="X17" s="571" t="s">
        <v>198</v>
      </c>
      <c r="Y17" s="364"/>
      <c r="Z17" s="572" t="s">
        <v>199</v>
      </c>
      <c r="AA17" s="365"/>
      <c r="AB17" s="353"/>
      <c r="AC17" s="351"/>
      <c r="AD17" s="730"/>
      <c r="AE17" s="731"/>
      <c r="AF17" s="732"/>
      <c r="AG17" s="732"/>
      <c r="AH17" s="732"/>
      <c r="AI17" s="732"/>
      <c r="AJ17" s="732"/>
      <c r="AK17" s="732"/>
      <c r="AL17" s="732"/>
      <c r="AM17" s="733"/>
      <c r="AN17" s="575" t="s">
        <v>838</v>
      </c>
      <c r="AO17" s="483"/>
      <c r="AP17" s="483"/>
      <c r="AQ17" s="483"/>
      <c r="AR17" s="483"/>
      <c r="AS17" s="483"/>
      <c r="AT17" s="483"/>
      <c r="AU17" s="483"/>
      <c r="AV17" s="484"/>
      <c r="AW17" s="293"/>
      <c r="AX17" s="293"/>
      <c r="AY17" s="293"/>
      <c r="AZ17" s="293"/>
      <c r="BA17" s="184">
        <v>45</v>
      </c>
      <c r="BB17" s="184" t="s">
        <v>544</v>
      </c>
      <c r="BC17" s="293"/>
      <c r="BD17" s="293"/>
      <c r="BE17" s="293"/>
    </row>
    <row r="18" spans="1:57" ht="18.75" customHeight="1">
      <c r="A18" s="848"/>
      <c r="B18" s="810"/>
      <c r="C18" s="811"/>
      <c r="D18" s="812"/>
      <c r="E18" s="810"/>
      <c r="F18" s="811"/>
      <c r="G18" s="850"/>
      <c r="H18" s="813"/>
      <c r="I18" s="814"/>
      <c r="J18" s="814"/>
      <c r="K18" s="369" t="s">
        <v>197</v>
      </c>
      <c r="L18" s="851" t="str">
        <f t="shared" ref="L18" si="3">IF(H18="","",DATEDIF(AX18,$AX$2,"y"))</f>
        <v/>
      </c>
      <c r="M18" s="772" t="str">
        <f t="shared" ref="M18" si="4">IF(L18="","",LOOKUP(L18,$BA$14:$BA$22,$BB$14:$BB$22))</f>
        <v/>
      </c>
      <c r="N18" s="370"/>
      <c r="O18" s="371"/>
      <c r="P18" s="370"/>
      <c r="Q18" s="371"/>
      <c r="R18" s="370"/>
      <c r="S18" s="371"/>
      <c r="T18" s="370"/>
      <c r="U18" s="371"/>
      <c r="V18" s="370"/>
      <c r="W18" s="360"/>
      <c r="X18" s="569" t="s">
        <v>198</v>
      </c>
      <c r="Y18" s="366"/>
      <c r="Z18" s="574" t="s">
        <v>199</v>
      </c>
      <c r="AA18" s="362"/>
      <c r="AB18" s="352"/>
      <c r="AC18" s="350"/>
      <c r="AD18" s="730" t="s">
        <v>172</v>
      </c>
      <c r="AE18" s="731"/>
      <c r="AF18" s="732"/>
      <c r="AG18" s="732"/>
      <c r="AH18" s="732"/>
      <c r="AI18" s="732"/>
      <c r="AJ18" s="732"/>
      <c r="AK18" s="732"/>
      <c r="AL18" s="732"/>
      <c r="AM18" s="733"/>
      <c r="AN18" s="410" t="s">
        <v>172</v>
      </c>
      <c r="AO18" s="734"/>
      <c r="AP18" s="734"/>
      <c r="AQ18" s="734"/>
      <c r="AR18" s="734"/>
      <c r="AS18" s="734"/>
      <c r="AT18" s="734"/>
      <c r="AU18" s="734"/>
      <c r="AV18" s="735"/>
      <c r="AW18" s="293"/>
      <c r="AX18" s="293" t="str">
        <f t="shared" ref="AX18" si="5">IF(H18="","",CONCATENATE(H18,"/",H19,"/",J19))</f>
        <v/>
      </c>
      <c r="AY18" s="293"/>
      <c r="AZ18" s="293"/>
      <c r="BA18" s="184">
        <v>50</v>
      </c>
      <c r="BB18" s="184" t="s">
        <v>545</v>
      </c>
      <c r="BC18" s="293"/>
      <c r="BD18" s="293"/>
      <c r="BE18" s="293"/>
    </row>
    <row r="19" spans="1:57" ht="18.75" customHeight="1">
      <c r="A19" s="848"/>
      <c r="B19" s="767"/>
      <c r="C19" s="768"/>
      <c r="D19" s="769"/>
      <c r="E19" s="767"/>
      <c r="F19" s="768"/>
      <c r="G19" s="770"/>
      <c r="H19" s="175"/>
      <c r="I19" s="309" t="s">
        <v>200</v>
      </c>
      <c r="J19" s="176"/>
      <c r="K19" s="374" t="s">
        <v>201</v>
      </c>
      <c r="L19" s="851"/>
      <c r="M19" s="816"/>
      <c r="N19" s="375"/>
      <c r="O19" s="376"/>
      <c r="P19" s="375"/>
      <c r="Q19" s="376"/>
      <c r="R19" s="375"/>
      <c r="S19" s="376"/>
      <c r="T19" s="375"/>
      <c r="U19" s="376"/>
      <c r="V19" s="375"/>
      <c r="W19" s="363"/>
      <c r="X19" s="571" t="s">
        <v>198</v>
      </c>
      <c r="Y19" s="364"/>
      <c r="Z19" s="572" t="s">
        <v>199</v>
      </c>
      <c r="AA19" s="365"/>
      <c r="AB19" s="353"/>
      <c r="AC19" s="351"/>
      <c r="AD19" s="730"/>
      <c r="AE19" s="731"/>
      <c r="AF19" s="732"/>
      <c r="AG19" s="732"/>
      <c r="AH19" s="732"/>
      <c r="AI19" s="732"/>
      <c r="AJ19" s="732"/>
      <c r="AK19" s="732"/>
      <c r="AL19" s="732"/>
      <c r="AM19" s="733"/>
      <c r="AN19" s="575" t="s">
        <v>838</v>
      </c>
      <c r="AO19" s="483"/>
      <c r="AP19" s="483"/>
      <c r="AQ19" s="483"/>
      <c r="AR19" s="483"/>
      <c r="AS19" s="483"/>
      <c r="AT19" s="483"/>
      <c r="AU19" s="483"/>
      <c r="AV19" s="484"/>
      <c r="AW19" s="293"/>
      <c r="AX19" s="293"/>
      <c r="AY19" s="293"/>
      <c r="AZ19" s="293"/>
      <c r="BA19" s="184">
        <v>55</v>
      </c>
      <c r="BB19" s="184" t="s">
        <v>546</v>
      </c>
      <c r="BC19" s="293"/>
      <c r="BD19" s="293"/>
      <c r="BE19" s="293"/>
    </row>
    <row r="20" spans="1:57" ht="18.75" customHeight="1">
      <c r="A20" s="848"/>
      <c r="B20" s="810"/>
      <c r="C20" s="811"/>
      <c r="D20" s="812"/>
      <c r="E20" s="810"/>
      <c r="F20" s="811"/>
      <c r="G20" s="850"/>
      <c r="H20" s="813"/>
      <c r="I20" s="814"/>
      <c r="J20" s="814"/>
      <c r="K20" s="369" t="s">
        <v>197</v>
      </c>
      <c r="L20" s="851" t="str">
        <f t="shared" ref="L20" si="6">IF(H20="","",DATEDIF(AX20,$AX$2,"y"))</f>
        <v/>
      </c>
      <c r="M20" s="772" t="str">
        <f t="shared" ref="M20" si="7">IF(L20="","",LOOKUP(L20,$BA$14:$BA$22,$BB$14:$BB$22))</f>
        <v/>
      </c>
      <c r="N20" s="370"/>
      <c r="O20" s="371"/>
      <c r="P20" s="370"/>
      <c r="Q20" s="371"/>
      <c r="R20" s="370"/>
      <c r="S20" s="371"/>
      <c r="T20" s="370"/>
      <c r="U20" s="371"/>
      <c r="V20" s="370"/>
      <c r="W20" s="360"/>
      <c r="X20" s="569" t="s">
        <v>198</v>
      </c>
      <c r="Y20" s="366"/>
      <c r="Z20" s="574" t="s">
        <v>199</v>
      </c>
      <c r="AA20" s="362"/>
      <c r="AB20" s="352"/>
      <c r="AC20" s="350"/>
      <c r="AD20" s="730" t="s">
        <v>172</v>
      </c>
      <c r="AE20" s="731"/>
      <c r="AF20" s="732"/>
      <c r="AG20" s="732"/>
      <c r="AH20" s="732"/>
      <c r="AI20" s="732"/>
      <c r="AJ20" s="732"/>
      <c r="AK20" s="732"/>
      <c r="AL20" s="732"/>
      <c r="AM20" s="733"/>
      <c r="AN20" s="410" t="s">
        <v>172</v>
      </c>
      <c r="AO20" s="734"/>
      <c r="AP20" s="734"/>
      <c r="AQ20" s="734"/>
      <c r="AR20" s="734"/>
      <c r="AS20" s="734"/>
      <c r="AT20" s="734"/>
      <c r="AU20" s="734"/>
      <c r="AV20" s="735"/>
      <c r="AW20" s="293"/>
      <c r="AX20" s="293" t="str">
        <f t="shared" ref="AX20" si="8">IF(H20="","",CONCATENATE(H20,"/",H21,"/",J21))</f>
        <v/>
      </c>
      <c r="AY20" s="293"/>
      <c r="AZ20" s="293"/>
      <c r="BA20" s="184">
        <v>60</v>
      </c>
      <c r="BB20" s="184" t="s">
        <v>547</v>
      </c>
      <c r="BC20" s="293"/>
      <c r="BD20" s="293"/>
      <c r="BE20" s="293"/>
    </row>
    <row r="21" spans="1:57" ht="18.75" customHeight="1">
      <c r="A21" s="848"/>
      <c r="B21" s="767"/>
      <c r="C21" s="768"/>
      <c r="D21" s="769"/>
      <c r="E21" s="767"/>
      <c r="F21" s="768"/>
      <c r="G21" s="770"/>
      <c r="H21" s="175"/>
      <c r="I21" s="309" t="s">
        <v>200</v>
      </c>
      <c r="J21" s="176"/>
      <c r="K21" s="374" t="s">
        <v>201</v>
      </c>
      <c r="L21" s="851"/>
      <c r="M21" s="816"/>
      <c r="N21" s="375"/>
      <c r="O21" s="376"/>
      <c r="P21" s="375"/>
      <c r="Q21" s="376"/>
      <c r="R21" s="375"/>
      <c r="S21" s="376"/>
      <c r="T21" s="375"/>
      <c r="U21" s="376"/>
      <c r="V21" s="375"/>
      <c r="W21" s="363"/>
      <c r="X21" s="571" t="s">
        <v>198</v>
      </c>
      <c r="Y21" s="364"/>
      <c r="Z21" s="572" t="s">
        <v>199</v>
      </c>
      <c r="AA21" s="365"/>
      <c r="AB21" s="353"/>
      <c r="AC21" s="351"/>
      <c r="AD21" s="730"/>
      <c r="AE21" s="731"/>
      <c r="AF21" s="732"/>
      <c r="AG21" s="732"/>
      <c r="AH21" s="732"/>
      <c r="AI21" s="732"/>
      <c r="AJ21" s="732"/>
      <c r="AK21" s="732"/>
      <c r="AL21" s="732"/>
      <c r="AM21" s="733"/>
      <c r="AN21" s="575" t="s">
        <v>838</v>
      </c>
      <c r="AO21" s="483"/>
      <c r="AP21" s="483"/>
      <c r="AQ21" s="483"/>
      <c r="AR21" s="483"/>
      <c r="AS21" s="483"/>
      <c r="AT21" s="483"/>
      <c r="AU21" s="483"/>
      <c r="AV21" s="484"/>
      <c r="AW21" s="293"/>
      <c r="AX21" s="293"/>
      <c r="AY21" s="293"/>
      <c r="AZ21" s="293"/>
      <c r="BA21" s="184">
        <v>65</v>
      </c>
      <c r="BB21" s="184" t="s">
        <v>548</v>
      </c>
      <c r="BC21" s="293"/>
      <c r="BD21" s="293"/>
      <c r="BE21" s="293"/>
    </row>
    <row r="22" spans="1:57" ht="18.75" customHeight="1">
      <c r="A22" s="848"/>
      <c r="B22" s="810"/>
      <c r="C22" s="811"/>
      <c r="D22" s="812"/>
      <c r="E22" s="810"/>
      <c r="F22" s="811"/>
      <c r="G22" s="850"/>
      <c r="H22" s="813"/>
      <c r="I22" s="814"/>
      <c r="J22" s="814"/>
      <c r="K22" s="369" t="s">
        <v>197</v>
      </c>
      <c r="L22" s="851" t="str">
        <f t="shared" ref="L22" si="9">IF(H22="","",DATEDIF(AX22,$AX$2,"y"))</f>
        <v/>
      </c>
      <c r="M22" s="772" t="str">
        <f t="shared" ref="M22" si="10">IF(L22="","",LOOKUP(L22,$BA$14:$BA$22,$BB$14:$BB$22))</f>
        <v/>
      </c>
      <c r="N22" s="370"/>
      <c r="O22" s="371"/>
      <c r="P22" s="370"/>
      <c r="Q22" s="371"/>
      <c r="R22" s="370"/>
      <c r="S22" s="371"/>
      <c r="T22" s="370"/>
      <c r="U22" s="371"/>
      <c r="V22" s="370"/>
      <c r="W22" s="360"/>
      <c r="X22" s="569" t="s">
        <v>198</v>
      </c>
      <c r="Y22" s="366"/>
      <c r="Z22" s="574" t="s">
        <v>199</v>
      </c>
      <c r="AA22" s="362"/>
      <c r="AB22" s="352"/>
      <c r="AC22" s="350"/>
      <c r="AD22" s="730" t="s">
        <v>172</v>
      </c>
      <c r="AE22" s="731"/>
      <c r="AF22" s="732"/>
      <c r="AG22" s="732"/>
      <c r="AH22" s="732"/>
      <c r="AI22" s="732"/>
      <c r="AJ22" s="732"/>
      <c r="AK22" s="732"/>
      <c r="AL22" s="732"/>
      <c r="AM22" s="733"/>
      <c r="AN22" s="410" t="s">
        <v>172</v>
      </c>
      <c r="AO22" s="734"/>
      <c r="AP22" s="734"/>
      <c r="AQ22" s="734"/>
      <c r="AR22" s="734"/>
      <c r="AS22" s="734"/>
      <c r="AT22" s="734"/>
      <c r="AU22" s="734"/>
      <c r="AV22" s="735"/>
      <c r="AW22" s="293"/>
      <c r="AX22" s="293" t="str">
        <f t="shared" ref="AX22" si="11">IF(H22="","",CONCATENATE(H22,"/",H23,"/",J23))</f>
        <v/>
      </c>
      <c r="AY22" s="293"/>
      <c r="AZ22" s="293"/>
      <c r="BA22" s="184">
        <v>70</v>
      </c>
      <c r="BB22" s="184" t="s">
        <v>549</v>
      </c>
      <c r="BC22" s="293"/>
      <c r="BD22" s="293"/>
      <c r="BE22" s="293"/>
    </row>
    <row r="23" spans="1:57" ht="18.75" customHeight="1">
      <c r="A23" s="848"/>
      <c r="B23" s="767"/>
      <c r="C23" s="768"/>
      <c r="D23" s="769"/>
      <c r="E23" s="767"/>
      <c r="F23" s="768"/>
      <c r="G23" s="770"/>
      <c r="H23" s="175"/>
      <c r="I23" s="309" t="s">
        <v>200</v>
      </c>
      <c r="J23" s="176"/>
      <c r="K23" s="374" t="s">
        <v>201</v>
      </c>
      <c r="L23" s="851"/>
      <c r="M23" s="816"/>
      <c r="N23" s="375"/>
      <c r="O23" s="376"/>
      <c r="P23" s="375"/>
      <c r="Q23" s="376"/>
      <c r="R23" s="375"/>
      <c r="S23" s="376"/>
      <c r="T23" s="375"/>
      <c r="U23" s="376"/>
      <c r="V23" s="375"/>
      <c r="W23" s="363"/>
      <c r="X23" s="571" t="s">
        <v>198</v>
      </c>
      <c r="Y23" s="364"/>
      <c r="Z23" s="572" t="s">
        <v>199</v>
      </c>
      <c r="AA23" s="365"/>
      <c r="AB23" s="353"/>
      <c r="AC23" s="351"/>
      <c r="AD23" s="730"/>
      <c r="AE23" s="731"/>
      <c r="AF23" s="732"/>
      <c r="AG23" s="732"/>
      <c r="AH23" s="732"/>
      <c r="AI23" s="732"/>
      <c r="AJ23" s="732"/>
      <c r="AK23" s="732"/>
      <c r="AL23" s="732"/>
      <c r="AM23" s="733"/>
      <c r="AN23" s="575" t="s">
        <v>838</v>
      </c>
      <c r="AO23" s="483"/>
      <c r="AP23" s="483"/>
      <c r="AQ23" s="483"/>
      <c r="AR23" s="483"/>
      <c r="AS23" s="483"/>
      <c r="AT23" s="483"/>
      <c r="AU23" s="483"/>
      <c r="AV23" s="484"/>
      <c r="AW23" s="293"/>
      <c r="AX23" s="293"/>
      <c r="AY23" s="293"/>
      <c r="AZ23" s="293"/>
      <c r="BA23" s="293"/>
      <c r="BB23" s="293"/>
      <c r="BC23" s="293"/>
      <c r="BD23" s="293"/>
      <c r="BE23" s="293"/>
    </row>
    <row r="24" spans="1:57" ht="18.75" customHeight="1">
      <c r="A24" s="848"/>
      <c r="B24" s="810"/>
      <c r="C24" s="811"/>
      <c r="D24" s="812"/>
      <c r="E24" s="810"/>
      <c r="F24" s="811"/>
      <c r="G24" s="850"/>
      <c r="H24" s="813"/>
      <c r="I24" s="814"/>
      <c r="J24" s="814"/>
      <c r="K24" s="369" t="s">
        <v>197</v>
      </c>
      <c r="L24" s="851" t="str">
        <f t="shared" ref="L24" si="12">IF(H24="","",DATEDIF(AX24,$AX$2,"y"))</f>
        <v/>
      </c>
      <c r="M24" s="772" t="str">
        <f t="shared" ref="M24" si="13">IF(L24="","",LOOKUP(L24,$BA$14:$BA$22,$BB$14:$BB$22))</f>
        <v/>
      </c>
      <c r="N24" s="370"/>
      <c r="O24" s="371"/>
      <c r="P24" s="370"/>
      <c r="Q24" s="371"/>
      <c r="R24" s="370"/>
      <c r="S24" s="371"/>
      <c r="T24" s="370"/>
      <c r="U24" s="371"/>
      <c r="V24" s="370"/>
      <c r="W24" s="360"/>
      <c r="X24" s="569" t="s">
        <v>198</v>
      </c>
      <c r="Y24" s="366"/>
      <c r="Z24" s="574" t="s">
        <v>199</v>
      </c>
      <c r="AA24" s="362"/>
      <c r="AB24" s="352"/>
      <c r="AC24" s="350"/>
      <c r="AD24" s="730" t="s">
        <v>172</v>
      </c>
      <c r="AE24" s="731"/>
      <c r="AF24" s="732"/>
      <c r="AG24" s="732"/>
      <c r="AH24" s="732"/>
      <c r="AI24" s="732"/>
      <c r="AJ24" s="732"/>
      <c r="AK24" s="732"/>
      <c r="AL24" s="732"/>
      <c r="AM24" s="733"/>
      <c r="AN24" s="410" t="s">
        <v>172</v>
      </c>
      <c r="AO24" s="734"/>
      <c r="AP24" s="734"/>
      <c r="AQ24" s="734"/>
      <c r="AR24" s="734"/>
      <c r="AS24" s="734"/>
      <c r="AT24" s="734"/>
      <c r="AU24" s="734"/>
      <c r="AV24" s="735"/>
      <c r="AW24" s="293"/>
      <c r="AX24" s="293" t="str">
        <f t="shared" ref="AX24" si="14">IF(H24="","",CONCATENATE(H24,"/",H25,"/",J25))</f>
        <v/>
      </c>
      <c r="AY24" s="293"/>
      <c r="AZ24" s="293"/>
      <c r="BA24" s="293"/>
      <c r="BB24" s="293"/>
      <c r="BC24" s="293"/>
      <c r="BD24" s="293"/>
      <c r="BE24" s="293"/>
    </row>
    <row r="25" spans="1:57" ht="18.75" customHeight="1">
      <c r="A25" s="848"/>
      <c r="B25" s="767"/>
      <c r="C25" s="768"/>
      <c r="D25" s="769"/>
      <c r="E25" s="767"/>
      <c r="F25" s="768"/>
      <c r="G25" s="770"/>
      <c r="H25" s="175"/>
      <c r="I25" s="309" t="s">
        <v>200</v>
      </c>
      <c r="J25" s="176"/>
      <c r="K25" s="374" t="s">
        <v>201</v>
      </c>
      <c r="L25" s="851"/>
      <c r="M25" s="816"/>
      <c r="N25" s="375"/>
      <c r="O25" s="376"/>
      <c r="P25" s="375"/>
      <c r="Q25" s="376"/>
      <c r="R25" s="375"/>
      <c r="S25" s="376"/>
      <c r="T25" s="375"/>
      <c r="U25" s="376"/>
      <c r="V25" s="375"/>
      <c r="W25" s="363"/>
      <c r="X25" s="571" t="s">
        <v>198</v>
      </c>
      <c r="Y25" s="364"/>
      <c r="Z25" s="572" t="s">
        <v>199</v>
      </c>
      <c r="AA25" s="365"/>
      <c r="AB25" s="353"/>
      <c r="AC25" s="351"/>
      <c r="AD25" s="730"/>
      <c r="AE25" s="731"/>
      <c r="AF25" s="732"/>
      <c r="AG25" s="732"/>
      <c r="AH25" s="732"/>
      <c r="AI25" s="732"/>
      <c r="AJ25" s="732"/>
      <c r="AK25" s="732"/>
      <c r="AL25" s="732"/>
      <c r="AM25" s="733"/>
      <c r="AN25" s="575" t="s">
        <v>838</v>
      </c>
      <c r="AO25" s="483"/>
      <c r="AP25" s="483"/>
      <c r="AQ25" s="483"/>
      <c r="AR25" s="483"/>
      <c r="AS25" s="483"/>
      <c r="AT25" s="483"/>
      <c r="AU25" s="483"/>
      <c r="AV25" s="484"/>
      <c r="AW25" s="293"/>
      <c r="AX25" s="293"/>
      <c r="AY25" s="293"/>
      <c r="AZ25" s="293"/>
      <c r="BA25" s="293"/>
      <c r="BB25" s="293"/>
      <c r="BC25" s="293"/>
      <c r="BD25" s="293"/>
      <c r="BE25" s="293"/>
    </row>
    <row r="26" spans="1:57" ht="18.75" customHeight="1">
      <c r="A26" s="848"/>
      <c r="B26" s="810"/>
      <c r="C26" s="811"/>
      <c r="D26" s="812"/>
      <c r="E26" s="810"/>
      <c r="F26" s="811"/>
      <c r="G26" s="850"/>
      <c r="H26" s="813"/>
      <c r="I26" s="814"/>
      <c r="J26" s="814"/>
      <c r="K26" s="369" t="s">
        <v>197</v>
      </c>
      <c r="L26" s="851" t="str">
        <f t="shared" ref="L26" si="15">IF(H26="","",DATEDIF(AX26,$AX$2,"y"))</f>
        <v/>
      </c>
      <c r="M26" s="772" t="str">
        <f t="shared" ref="M26" si="16">IF(L26="","",LOOKUP(L26,$BA$14:$BA$22,$BB$14:$BB$22))</f>
        <v/>
      </c>
      <c r="N26" s="370"/>
      <c r="O26" s="371"/>
      <c r="P26" s="370"/>
      <c r="Q26" s="371"/>
      <c r="R26" s="370"/>
      <c r="S26" s="371"/>
      <c r="T26" s="370"/>
      <c r="U26" s="371"/>
      <c r="V26" s="370"/>
      <c r="W26" s="360"/>
      <c r="X26" s="569" t="s">
        <v>198</v>
      </c>
      <c r="Y26" s="366"/>
      <c r="Z26" s="574" t="s">
        <v>199</v>
      </c>
      <c r="AA26" s="362"/>
      <c r="AB26" s="352"/>
      <c r="AC26" s="350"/>
      <c r="AD26" s="730" t="s">
        <v>172</v>
      </c>
      <c r="AE26" s="731"/>
      <c r="AF26" s="732"/>
      <c r="AG26" s="732"/>
      <c r="AH26" s="732"/>
      <c r="AI26" s="732"/>
      <c r="AJ26" s="732"/>
      <c r="AK26" s="732"/>
      <c r="AL26" s="732"/>
      <c r="AM26" s="733"/>
      <c r="AN26" s="410" t="s">
        <v>172</v>
      </c>
      <c r="AO26" s="734"/>
      <c r="AP26" s="734"/>
      <c r="AQ26" s="734"/>
      <c r="AR26" s="734"/>
      <c r="AS26" s="734"/>
      <c r="AT26" s="734"/>
      <c r="AU26" s="734"/>
      <c r="AV26" s="735"/>
      <c r="AW26" s="293"/>
      <c r="AX26" s="293" t="str">
        <f t="shared" ref="AX26" si="17">IF(H26="","",CONCATENATE(H26,"/",H27,"/",J27))</f>
        <v/>
      </c>
      <c r="AY26" s="293"/>
      <c r="AZ26" s="293"/>
      <c r="BA26" s="293"/>
      <c r="BB26" s="293"/>
      <c r="BC26" s="293"/>
      <c r="BD26" s="293"/>
      <c r="BE26" s="293"/>
    </row>
    <row r="27" spans="1:57" ht="18.75" customHeight="1">
      <c r="A27" s="848"/>
      <c r="B27" s="767"/>
      <c r="C27" s="768"/>
      <c r="D27" s="769"/>
      <c r="E27" s="767"/>
      <c r="F27" s="768"/>
      <c r="G27" s="770"/>
      <c r="H27" s="175"/>
      <c r="I27" s="309" t="s">
        <v>200</v>
      </c>
      <c r="J27" s="176"/>
      <c r="K27" s="374" t="s">
        <v>201</v>
      </c>
      <c r="L27" s="851"/>
      <c r="M27" s="816"/>
      <c r="N27" s="375"/>
      <c r="O27" s="376"/>
      <c r="P27" s="375"/>
      <c r="Q27" s="376"/>
      <c r="R27" s="375"/>
      <c r="S27" s="376"/>
      <c r="T27" s="375"/>
      <c r="U27" s="376"/>
      <c r="V27" s="375"/>
      <c r="W27" s="363"/>
      <c r="X27" s="571" t="s">
        <v>198</v>
      </c>
      <c r="Y27" s="364"/>
      <c r="Z27" s="572" t="s">
        <v>199</v>
      </c>
      <c r="AA27" s="365"/>
      <c r="AB27" s="353"/>
      <c r="AC27" s="351"/>
      <c r="AD27" s="730"/>
      <c r="AE27" s="731"/>
      <c r="AF27" s="732"/>
      <c r="AG27" s="732"/>
      <c r="AH27" s="732"/>
      <c r="AI27" s="732"/>
      <c r="AJ27" s="732"/>
      <c r="AK27" s="732"/>
      <c r="AL27" s="732"/>
      <c r="AM27" s="733"/>
      <c r="AN27" s="575" t="s">
        <v>838</v>
      </c>
      <c r="AO27" s="483"/>
      <c r="AP27" s="483"/>
      <c r="AQ27" s="483"/>
      <c r="AR27" s="483"/>
      <c r="AS27" s="483"/>
      <c r="AT27" s="483"/>
      <c r="AU27" s="483"/>
      <c r="AV27" s="484"/>
      <c r="AW27" s="293"/>
      <c r="AX27" s="293"/>
      <c r="AY27" s="293"/>
      <c r="AZ27" s="293"/>
      <c r="BA27" s="293"/>
      <c r="BB27" s="293"/>
      <c r="BC27" s="293"/>
      <c r="BD27" s="293"/>
      <c r="BE27" s="293"/>
    </row>
    <row r="28" spans="1:57" ht="18.75" customHeight="1">
      <c r="A28" s="848"/>
      <c r="B28" s="810"/>
      <c r="C28" s="811"/>
      <c r="D28" s="812"/>
      <c r="E28" s="810"/>
      <c r="F28" s="811"/>
      <c r="G28" s="850"/>
      <c r="H28" s="813"/>
      <c r="I28" s="814"/>
      <c r="J28" s="814"/>
      <c r="K28" s="369" t="s">
        <v>197</v>
      </c>
      <c r="L28" s="851" t="str">
        <f t="shared" ref="L28" si="18">IF(H28="","",DATEDIF(AX28,$AX$2,"y"))</f>
        <v/>
      </c>
      <c r="M28" s="772" t="str">
        <f t="shared" ref="M28" si="19">IF(L28="","",LOOKUP(L28,$BA$14:$BA$22,$BB$14:$BB$22))</f>
        <v/>
      </c>
      <c r="N28" s="370"/>
      <c r="O28" s="371"/>
      <c r="P28" s="370"/>
      <c r="Q28" s="371"/>
      <c r="R28" s="370"/>
      <c r="S28" s="371"/>
      <c r="T28" s="370"/>
      <c r="U28" s="371"/>
      <c r="V28" s="370"/>
      <c r="W28" s="360"/>
      <c r="X28" s="569" t="s">
        <v>198</v>
      </c>
      <c r="Y28" s="366"/>
      <c r="Z28" s="574" t="s">
        <v>199</v>
      </c>
      <c r="AA28" s="362"/>
      <c r="AB28" s="352"/>
      <c r="AC28" s="350"/>
      <c r="AD28" s="730" t="s">
        <v>172</v>
      </c>
      <c r="AE28" s="731"/>
      <c r="AF28" s="732"/>
      <c r="AG28" s="732"/>
      <c r="AH28" s="732"/>
      <c r="AI28" s="732"/>
      <c r="AJ28" s="732"/>
      <c r="AK28" s="732"/>
      <c r="AL28" s="732"/>
      <c r="AM28" s="733"/>
      <c r="AN28" s="410" t="s">
        <v>172</v>
      </c>
      <c r="AO28" s="734"/>
      <c r="AP28" s="734"/>
      <c r="AQ28" s="734"/>
      <c r="AR28" s="734"/>
      <c r="AS28" s="734"/>
      <c r="AT28" s="734"/>
      <c r="AU28" s="734"/>
      <c r="AV28" s="735"/>
      <c r="AW28" s="293"/>
      <c r="AX28" s="293" t="str">
        <f t="shared" ref="AX28" si="20">IF(H28="","",CONCATENATE(H28,"/",H29,"/",J29))</f>
        <v/>
      </c>
      <c r="AY28" s="293"/>
      <c r="AZ28" s="293"/>
      <c r="BA28" s="293"/>
      <c r="BB28" s="293"/>
      <c r="BC28" s="293"/>
      <c r="BD28" s="293"/>
      <c r="BE28" s="293"/>
    </row>
    <row r="29" spans="1:57" ht="18.75" customHeight="1" thickBot="1">
      <c r="A29" s="849"/>
      <c r="B29" s="767"/>
      <c r="C29" s="768"/>
      <c r="D29" s="769"/>
      <c r="E29" s="767"/>
      <c r="F29" s="768"/>
      <c r="G29" s="770"/>
      <c r="H29" s="175"/>
      <c r="I29" s="309" t="s">
        <v>200</v>
      </c>
      <c r="J29" s="176"/>
      <c r="K29" s="374" t="s">
        <v>201</v>
      </c>
      <c r="L29" s="852"/>
      <c r="M29" s="773"/>
      <c r="N29" s="375"/>
      <c r="O29" s="376"/>
      <c r="P29" s="375"/>
      <c r="Q29" s="376"/>
      <c r="R29" s="375"/>
      <c r="S29" s="376"/>
      <c r="T29" s="375"/>
      <c r="U29" s="376"/>
      <c r="V29" s="375"/>
      <c r="W29" s="363"/>
      <c r="X29" s="571" t="s">
        <v>198</v>
      </c>
      <c r="Y29" s="364"/>
      <c r="Z29" s="572" t="s">
        <v>199</v>
      </c>
      <c r="AA29" s="365"/>
      <c r="AB29" s="353"/>
      <c r="AC29" s="351"/>
      <c r="AD29" s="771"/>
      <c r="AE29" s="754"/>
      <c r="AF29" s="755"/>
      <c r="AG29" s="755"/>
      <c r="AH29" s="755"/>
      <c r="AI29" s="755"/>
      <c r="AJ29" s="755"/>
      <c r="AK29" s="755"/>
      <c r="AL29" s="755"/>
      <c r="AM29" s="756"/>
      <c r="AN29" s="576" t="s">
        <v>838</v>
      </c>
      <c r="AO29" s="487"/>
      <c r="AP29" s="487"/>
      <c r="AQ29" s="487"/>
      <c r="AR29" s="487"/>
      <c r="AS29" s="487"/>
      <c r="AT29" s="487"/>
      <c r="AU29" s="487"/>
      <c r="AV29" s="488"/>
      <c r="AW29" s="293"/>
      <c r="AX29" s="293"/>
      <c r="AY29" s="293"/>
      <c r="AZ29" s="293"/>
      <c r="BA29" s="293"/>
      <c r="BB29" s="293"/>
      <c r="BC29" s="293"/>
      <c r="BD29" s="293"/>
      <c r="BE29" s="293"/>
    </row>
    <row r="30" spans="1:57" s="60" customFormat="1">
      <c r="A30" s="311" t="s">
        <v>550</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3"/>
      <c r="AE30" s="313"/>
      <c r="AF30" s="313"/>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row>
    <row r="31" spans="1:57" s="60" customFormat="1" ht="17.25">
      <c r="A31" s="183" t="s">
        <v>451</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4"/>
      <c r="AH31" s="314"/>
      <c r="AI31" s="314"/>
      <c r="AJ31" s="315"/>
      <c r="AK31" s="742" t="s">
        <v>551</v>
      </c>
      <c r="AL31" s="743"/>
      <c r="AM31" s="743"/>
      <c r="AN31" s="743"/>
      <c r="AO31" s="743"/>
      <c r="AP31" s="743"/>
      <c r="AQ31" s="743"/>
      <c r="AR31" s="744"/>
      <c r="AS31" s="748"/>
      <c r="AT31" s="748"/>
      <c r="AU31" s="748"/>
      <c r="AV31" s="749"/>
      <c r="AW31" s="314"/>
      <c r="AX31" s="314"/>
      <c r="AY31" s="314"/>
      <c r="AZ31" s="314"/>
      <c r="BA31" s="314"/>
      <c r="BB31" s="314"/>
      <c r="BC31" s="314"/>
      <c r="BD31" s="314"/>
      <c r="BE31" s="314"/>
    </row>
    <row r="32" spans="1:57" s="60" customFormat="1" ht="8.25" customHeight="1">
      <c r="A32" s="313"/>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4"/>
      <c r="AH32" s="314"/>
      <c r="AI32" s="314"/>
      <c r="AJ32" s="315"/>
      <c r="AK32" s="745"/>
      <c r="AL32" s="746"/>
      <c r="AM32" s="746"/>
      <c r="AN32" s="746"/>
      <c r="AO32" s="746"/>
      <c r="AP32" s="746"/>
      <c r="AQ32" s="746"/>
      <c r="AR32" s="747"/>
      <c r="AS32" s="750"/>
      <c r="AT32" s="750"/>
      <c r="AU32" s="750"/>
      <c r="AV32" s="751"/>
      <c r="AW32" s="314"/>
      <c r="AX32" s="314"/>
      <c r="AY32" s="314"/>
      <c r="AZ32" s="314"/>
      <c r="BA32" s="314"/>
      <c r="BB32" s="314"/>
      <c r="BC32" s="314"/>
      <c r="BD32" s="314"/>
      <c r="BE32" s="314"/>
    </row>
    <row r="33" spans="1:57" s="60" customFormat="1">
      <c r="A33" s="3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row>
    <row r="34" spans="1:57" s="60" customFormat="1">
      <c r="A34" s="185" t="s">
        <v>202</v>
      </c>
      <c r="B34" s="185" t="s">
        <v>203</v>
      </c>
      <c r="C34" s="185"/>
      <c r="D34" s="185"/>
      <c r="E34" s="185"/>
      <c r="F34" s="185"/>
      <c r="G34" s="185"/>
      <c r="H34" s="185"/>
      <c r="I34" s="185"/>
      <c r="J34" s="185"/>
      <c r="K34" s="185"/>
      <c r="L34" s="185"/>
      <c r="M34" s="185"/>
      <c r="N34" s="185"/>
      <c r="O34" s="185"/>
      <c r="P34" s="185"/>
      <c r="Q34" s="316"/>
      <c r="R34" s="316"/>
      <c r="S34" s="316"/>
      <c r="T34" s="186" t="s">
        <v>684</v>
      </c>
      <c r="U34" s="186"/>
      <c r="V34" s="186"/>
      <c r="W34" s="186"/>
      <c r="X34" s="186"/>
      <c r="Y34" s="186"/>
      <c r="Z34" s="186"/>
      <c r="AA34" s="186"/>
      <c r="AB34" s="186"/>
      <c r="AC34" s="186"/>
      <c r="AD34" s="186"/>
      <c r="AE34" s="186"/>
      <c r="AF34" s="186"/>
      <c r="AG34" s="186"/>
      <c r="AH34" s="186"/>
      <c r="AI34" s="317"/>
      <c r="AJ34" s="317"/>
      <c r="AK34" s="317"/>
      <c r="AL34" s="317"/>
      <c r="AM34" s="317"/>
      <c r="AN34" s="317"/>
      <c r="AO34" s="317"/>
      <c r="AP34" s="317"/>
      <c r="AQ34" s="317"/>
      <c r="AR34" s="317"/>
      <c r="AS34" s="317"/>
      <c r="AT34" s="317"/>
      <c r="AU34" s="317"/>
      <c r="AV34" s="317"/>
      <c r="AW34" s="317"/>
      <c r="AX34" s="317"/>
      <c r="AY34" s="317"/>
      <c r="AZ34" s="317"/>
      <c r="BA34" s="314"/>
      <c r="BB34" s="314"/>
      <c r="BC34" s="317"/>
      <c r="BD34" s="317"/>
      <c r="BE34" s="317"/>
    </row>
    <row r="35" spans="1:57" s="60" customFormat="1">
      <c r="A35" s="185"/>
      <c r="B35" s="185" t="s">
        <v>204</v>
      </c>
      <c r="C35" s="185"/>
      <c r="D35" s="185"/>
      <c r="E35" s="185"/>
      <c r="F35" s="185"/>
      <c r="G35" s="185"/>
      <c r="H35" s="185"/>
      <c r="I35" s="185"/>
      <c r="J35" s="185"/>
      <c r="K35" s="181"/>
      <c r="L35" s="181"/>
      <c r="M35" s="181"/>
      <c r="N35" s="181"/>
      <c r="O35" s="181"/>
      <c r="P35" s="181"/>
      <c r="Q35" s="316"/>
      <c r="R35" s="316"/>
      <c r="S35" s="316"/>
      <c r="T35" s="186" t="s">
        <v>647</v>
      </c>
      <c r="U35" s="186"/>
      <c r="V35" s="186"/>
      <c r="W35" s="186"/>
      <c r="X35" s="186"/>
      <c r="Y35" s="186"/>
      <c r="Z35" s="186"/>
      <c r="AA35" s="186"/>
      <c r="AB35" s="186"/>
      <c r="AC35" s="186"/>
      <c r="AD35" s="186"/>
      <c r="AE35" s="186"/>
      <c r="AF35" s="186"/>
      <c r="AG35" s="186"/>
      <c r="AH35" s="186"/>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row>
    <row r="36" spans="1:57" s="60" customFormat="1">
      <c r="A36" s="185"/>
      <c r="B36" s="185" t="s">
        <v>552</v>
      </c>
      <c r="C36" s="185"/>
      <c r="D36" s="185"/>
      <c r="E36" s="185"/>
      <c r="F36" s="185"/>
      <c r="G36" s="185"/>
      <c r="H36" s="185"/>
      <c r="I36" s="185"/>
      <c r="J36" s="185"/>
      <c r="K36" s="181"/>
      <c r="L36" s="181"/>
      <c r="M36" s="181"/>
      <c r="N36" s="181"/>
      <c r="O36" s="181"/>
      <c r="P36" s="181"/>
      <c r="Q36" s="316"/>
      <c r="R36" s="316"/>
      <c r="S36" s="316"/>
      <c r="T36" s="186" t="s">
        <v>791</v>
      </c>
      <c r="U36" s="186"/>
      <c r="V36" s="186"/>
      <c r="W36" s="186"/>
      <c r="X36" s="186"/>
      <c r="Y36" s="186"/>
      <c r="Z36" s="186"/>
      <c r="AA36" s="186"/>
      <c r="AB36" s="186"/>
      <c r="AC36" s="186"/>
      <c r="AD36" s="186"/>
      <c r="AE36" s="186"/>
      <c r="AF36" s="186"/>
      <c r="AG36" s="186"/>
      <c r="AH36" s="186"/>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row>
    <row r="37" spans="1:57" s="60" customFormat="1">
      <c r="A37" s="185"/>
      <c r="B37" s="185" t="s">
        <v>205</v>
      </c>
      <c r="C37" s="185"/>
      <c r="D37" s="185"/>
      <c r="E37" s="185"/>
      <c r="F37" s="185"/>
      <c r="G37" s="185"/>
      <c r="H37" s="185"/>
      <c r="I37" s="185"/>
      <c r="J37" s="185"/>
      <c r="K37" s="181"/>
      <c r="L37" s="181"/>
      <c r="M37" s="181"/>
      <c r="N37" s="181"/>
      <c r="O37" s="181"/>
      <c r="P37" s="181"/>
      <c r="Q37" s="316"/>
      <c r="R37" s="316"/>
      <c r="S37" s="316"/>
      <c r="T37" s="186" t="s">
        <v>656</v>
      </c>
      <c r="U37" s="186"/>
      <c r="V37" s="186"/>
      <c r="W37" s="186"/>
      <c r="X37" s="186"/>
      <c r="Y37" s="186"/>
      <c r="Z37" s="186"/>
      <c r="AA37" s="186"/>
      <c r="AB37" s="186"/>
      <c r="AC37" s="186"/>
      <c r="AD37" s="186"/>
      <c r="AE37" s="186"/>
      <c r="AF37" s="186"/>
      <c r="AG37" s="186"/>
      <c r="AH37" s="186"/>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row>
    <row r="38" spans="1:57" s="60" customFormat="1">
      <c r="A38" s="185"/>
      <c r="B38" s="185" t="s">
        <v>246</v>
      </c>
      <c r="C38" s="185"/>
      <c r="D38" s="185"/>
      <c r="E38" s="185"/>
      <c r="F38" s="185"/>
      <c r="G38" s="185"/>
      <c r="H38" s="185"/>
      <c r="I38" s="185"/>
      <c r="J38" s="185"/>
      <c r="K38" s="181"/>
      <c r="L38" s="181"/>
      <c r="M38" s="181"/>
      <c r="N38" s="181"/>
      <c r="O38" s="181"/>
      <c r="P38" s="181"/>
      <c r="Q38" s="316"/>
      <c r="R38" s="316"/>
      <c r="S38" s="316"/>
      <c r="T38" s="186" t="s">
        <v>450</v>
      </c>
      <c r="U38" s="186"/>
      <c r="V38" s="186"/>
      <c r="W38" s="186"/>
      <c r="X38" s="186"/>
      <c r="Y38" s="186"/>
      <c r="Z38" s="186"/>
      <c r="AA38" s="186"/>
      <c r="AB38" s="186"/>
      <c r="AC38" s="186"/>
      <c r="AD38" s="186"/>
      <c r="AE38" s="186"/>
      <c r="AF38" s="186"/>
      <c r="AG38" s="186"/>
      <c r="AH38" s="186"/>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row>
    <row r="39" spans="1:57" s="60" customFormat="1">
      <c r="A39" s="185"/>
      <c r="B39" s="185" t="s">
        <v>247</v>
      </c>
      <c r="C39" s="185"/>
      <c r="D39" s="185"/>
      <c r="E39" s="185"/>
      <c r="F39" s="185"/>
      <c r="G39" s="185"/>
      <c r="H39" s="185"/>
      <c r="I39" s="185"/>
      <c r="J39" s="185"/>
      <c r="K39" s="181"/>
      <c r="L39" s="181"/>
      <c r="M39" s="181"/>
      <c r="N39" s="181"/>
      <c r="O39" s="181"/>
      <c r="P39" s="181"/>
      <c r="Q39" s="316"/>
      <c r="R39" s="316"/>
      <c r="S39" s="316"/>
      <c r="T39" s="316"/>
      <c r="U39" s="316"/>
      <c r="V39" s="316"/>
      <c r="W39" s="316"/>
      <c r="X39" s="316"/>
      <c r="Y39" s="316"/>
      <c r="Z39" s="316"/>
      <c r="AA39" s="316"/>
      <c r="AB39" s="316"/>
      <c r="AC39" s="316"/>
      <c r="AD39" s="316"/>
      <c r="AE39" s="316"/>
      <c r="AF39" s="316"/>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row>
    <row r="40" spans="1:57" s="60" customFormat="1">
      <c r="A40" s="180"/>
      <c r="B40" s="180"/>
      <c r="C40" s="180"/>
      <c r="D40" s="180"/>
      <c r="E40" s="180"/>
      <c r="F40" s="180"/>
      <c r="G40" s="180"/>
      <c r="H40" s="180"/>
      <c r="I40" s="180"/>
      <c r="J40" s="180"/>
      <c r="K40" s="179"/>
      <c r="L40" s="179"/>
      <c r="M40" s="179"/>
      <c r="N40" s="179"/>
      <c r="O40" s="179"/>
      <c r="P40" s="179"/>
      <c r="Q40" s="318"/>
      <c r="R40" s="318"/>
      <c r="S40" s="318"/>
      <c r="T40" s="318"/>
      <c r="U40" s="318"/>
      <c r="V40" s="318"/>
      <c r="W40" s="318"/>
      <c r="X40" s="318"/>
      <c r="Y40" s="318"/>
      <c r="Z40" s="318"/>
      <c r="AA40" s="318"/>
      <c r="AB40" s="318"/>
      <c r="AC40" s="318"/>
      <c r="AD40" s="318"/>
      <c r="AE40" s="318"/>
      <c r="AF40" s="318"/>
      <c r="AG40" s="314"/>
      <c r="AH40" s="314"/>
      <c r="AI40" s="314"/>
      <c r="AJ40" s="314"/>
      <c r="AK40" s="314"/>
      <c r="AL40" s="314"/>
      <c r="AM40" s="314"/>
      <c r="AN40" s="314"/>
      <c r="AO40" s="314"/>
      <c r="AP40" s="314"/>
      <c r="AQ40" s="314"/>
      <c r="AR40" s="314"/>
      <c r="AS40" s="314"/>
      <c r="AT40" s="314"/>
      <c r="AU40" s="314"/>
      <c r="AV40" s="314"/>
      <c r="AW40" s="314"/>
      <c r="AX40" s="314"/>
      <c r="AY40" s="314"/>
      <c r="AZ40" s="314"/>
      <c r="BA40" s="317"/>
      <c r="BB40" s="317"/>
      <c r="BC40" s="314"/>
      <c r="BD40" s="314"/>
      <c r="BE40" s="314"/>
    </row>
    <row r="41" spans="1:57" s="60" customFormat="1">
      <c r="A41" s="319"/>
      <c r="B41" s="319"/>
      <c r="C41" s="319"/>
      <c r="D41" s="319"/>
      <c r="E41" s="319"/>
      <c r="F41" s="319"/>
      <c r="G41" s="319"/>
      <c r="H41" s="319"/>
      <c r="I41" s="319"/>
      <c r="J41" s="319"/>
      <c r="K41" s="319"/>
      <c r="L41" s="319"/>
      <c r="M41" s="319"/>
      <c r="N41" s="320" t="s">
        <v>206</v>
      </c>
      <c r="O41" s="320"/>
      <c r="P41" s="320"/>
      <c r="Q41" s="320"/>
      <c r="R41" s="320"/>
      <c r="S41" s="320"/>
      <c r="T41" s="320"/>
      <c r="U41" s="320"/>
      <c r="V41" s="320"/>
      <c r="W41" s="320"/>
      <c r="X41" s="320"/>
      <c r="Y41" s="320"/>
      <c r="Z41" s="320"/>
      <c r="AA41" s="320"/>
      <c r="AB41" s="320"/>
      <c r="AC41" s="320"/>
      <c r="AD41" s="320"/>
      <c r="AE41" s="320"/>
      <c r="AF41" s="320"/>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row>
    <row r="42" spans="1:57" s="60" customFormat="1" ht="21" customHeight="1">
      <c r="A42" s="321" t="s">
        <v>553</v>
      </c>
      <c r="B42" s="319"/>
      <c r="C42" s="319"/>
      <c r="D42" s="319"/>
      <c r="E42" s="319"/>
      <c r="F42" s="319"/>
      <c r="G42" s="319"/>
      <c r="H42" s="319"/>
      <c r="I42" s="319"/>
      <c r="J42" s="319"/>
      <c r="K42" s="319"/>
      <c r="L42" s="319"/>
      <c r="M42" s="319"/>
      <c r="N42" s="319"/>
      <c r="O42" s="319"/>
      <c r="P42" s="319"/>
      <c r="Q42" s="319"/>
      <c r="R42" s="319"/>
      <c r="S42" s="319"/>
      <c r="T42" s="322"/>
      <c r="U42" s="322"/>
      <c r="V42" s="322"/>
      <c r="W42" s="322"/>
      <c r="X42" s="322"/>
      <c r="Y42" s="322"/>
      <c r="Z42" s="322"/>
      <c r="AA42" s="322"/>
      <c r="AB42" s="322"/>
      <c r="AC42" s="737" t="s">
        <v>841</v>
      </c>
      <c r="AD42" s="737"/>
      <c r="AE42" s="737"/>
      <c r="AF42" s="737"/>
      <c r="AG42" s="738"/>
      <c r="AH42" s="738"/>
      <c r="AI42" s="510" t="s">
        <v>200</v>
      </c>
      <c r="AJ42" s="898"/>
      <c r="AK42" s="898"/>
      <c r="AL42" s="510" t="s">
        <v>201</v>
      </c>
      <c r="AM42" s="314"/>
      <c r="AN42" s="314"/>
      <c r="AO42" s="314"/>
      <c r="AP42" s="314"/>
      <c r="AQ42" s="314"/>
      <c r="AR42" s="314"/>
      <c r="AS42" s="314"/>
      <c r="AT42" s="314"/>
      <c r="AU42" s="314"/>
      <c r="AV42" s="314"/>
      <c r="AW42" s="314"/>
      <c r="AX42" s="314"/>
      <c r="AY42" s="314"/>
      <c r="AZ42" s="314"/>
      <c r="BA42" s="314"/>
      <c r="BB42" s="314"/>
      <c r="BC42" s="314"/>
      <c r="BD42" s="314"/>
      <c r="BE42" s="314"/>
    </row>
    <row r="43" spans="1:57" s="60" customFormat="1" ht="12.75" customHeight="1">
      <c r="A43" s="319" t="s">
        <v>554</v>
      </c>
      <c r="B43" s="314"/>
      <c r="C43" s="319"/>
      <c r="D43" s="319"/>
      <c r="E43" s="319"/>
      <c r="F43" s="319"/>
      <c r="G43" s="319"/>
      <c r="H43" s="319"/>
      <c r="I43" s="319"/>
      <c r="J43" s="332" t="s">
        <v>283</v>
      </c>
      <c r="K43" s="319"/>
      <c r="L43" s="319"/>
      <c r="M43" s="319"/>
      <c r="N43" s="319"/>
      <c r="O43" s="319"/>
      <c r="P43" s="319"/>
      <c r="Q43" s="324"/>
      <c r="R43" s="324"/>
      <c r="S43" s="324"/>
      <c r="T43" s="319"/>
      <c r="U43" s="314"/>
      <c r="V43" s="319"/>
      <c r="W43" s="319"/>
      <c r="X43" s="319"/>
      <c r="Y43" s="319"/>
      <c r="Z43" s="319"/>
      <c r="AA43" s="319"/>
      <c r="AB43" s="319"/>
      <c r="AC43" s="319"/>
      <c r="AD43" s="319"/>
      <c r="AE43" s="319"/>
      <c r="AF43" s="319"/>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row>
    <row r="44" spans="1:57" s="60" customFormat="1" ht="9.75" customHeight="1">
      <c r="A44" s="886" t="s">
        <v>134</v>
      </c>
      <c r="B44" s="887"/>
      <c r="C44" s="888"/>
      <c r="D44" s="319"/>
      <c r="E44" s="319"/>
      <c r="F44" s="319"/>
      <c r="G44" s="319"/>
      <c r="H44" s="319"/>
      <c r="I44" s="319"/>
      <c r="J44" s="319"/>
      <c r="K44" s="319"/>
      <c r="L44" s="319"/>
      <c r="M44" s="319"/>
      <c r="N44" s="319"/>
      <c r="O44" s="314"/>
      <c r="P44" s="325"/>
      <c r="Q44" s="324"/>
      <c r="R44" s="324"/>
      <c r="S44" s="324"/>
      <c r="T44" s="326"/>
      <c r="U44" s="326"/>
      <c r="V44" s="326"/>
      <c r="W44" s="326"/>
      <c r="X44" s="326"/>
      <c r="Y44" s="326"/>
      <c r="Z44" s="326"/>
      <c r="AA44" s="326"/>
      <c r="AB44" s="326"/>
      <c r="AC44" s="326"/>
      <c r="AD44" s="326"/>
      <c r="AE44" s="326"/>
      <c r="AF44" s="326"/>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row>
    <row r="45" spans="1:57" s="60" customFormat="1" ht="12.75" customHeight="1">
      <c r="A45" s="889"/>
      <c r="B45" s="890"/>
      <c r="C45" s="891"/>
      <c r="D45" s="319"/>
      <c r="E45" s="319"/>
      <c r="F45" s="319"/>
      <c r="G45" s="319"/>
      <c r="H45" s="319"/>
      <c r="I45" s="319"/>
      <c r="J45" s="319"/>
      <c r="K45" s="319"/>
      <c r="L45" s="319"/>
      <c r="M45" s="319"/>
      <c r="N45" s="319"/>
      <c r="O45" s="319"/>
      <c r="P45" s="327"/>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row>
    <row r="46" spans="1:57" s="60" customFormat="1" ht="28.5" customHeight="1">
      <c r="A46" s="892"/>
      <c r="B46" s="893"/>
      <c r="C46" s="894"/>
      <c r="D46" s="319"/>
      <c r="E46" s="319"/>
      <c r="F46" s="319"/>
      <c r="G46" s="319"/>
      <c r="H46" s="319"/>
      <c r="I46" s="319"/>
      <c r="J46" s="319"/>
      <c r="K46" s="319"/>
      <c r="L46" s="319"/>
      <c r="M46" s="809"/>
      <c r="N46" s="809"/>
      <c r="O46" s="809"/>
      <c r="P46" s="809"/>
      <c r="Q46" s="809"/>
      <c r="R46" s="809"/>
      <c r="S46" s="809"/>
      <c r="T46" s="809"/>
      <c r="U46" s="328" t="s">
        <v>207</v>
      </c>
      <c r="V46" s="328"/>
      <c r="W46" s="328"/>
      <c r="X46" s="328"/>
      <c r="Y46" s="328"/>
      <c r="Z46" s="329"/>
      <c r="AA46" s="330"/>
      <c r="AB46" s="809"/>
      <c r="AC46" s="809"/>
      <c r="AD46" s="809"/>
      <c r="AE46" s="809"/>
      <c r="AF46" s="809"/>
      <c r="AG46" s="809"/>
      <c r="AH46" s="809"/>
      <c r="AI46" s="809"/>
      <c r="AJ46" s="809"/>
      <c r="AK46" s="809"/>
      <c r="AL46" s="809"/>
      <c r="AM46" s="809"/>
      <c r="AN46" s="809"/>
      <c r="AO46" s="809"/>
      <c r="AP46" s="331" t="s">
        <v>132</v>
      </c>
      <c r="AQ46" s="314"/>
      <c r="AR46" s="314"/>
      <c r="AS46" s="314"/>
      <c r="AT46" s="314"/>
      <c r="AU46" s="314"/>
      <c r="AV46" s="314"/>
      <c r="AW46" s="314"/>
      <c r="AX46" s="314"/>
      <c r="AY46" s="314"/>
      <c r="AZ46" s="314"/>
      <c r="BA46" s="314"/>
      <c r="BB46" s="314"/>
      <c r="BC46" s="314"/>
      <c r="BD46" s="314"/>
      <c r="BE46" s="314"/>
    </row>
    <row r="47" spans="1:57" s="60" customFormat="1" ht="13.5" customHeight="1">
      <c r="A47" s="895"/>
      <c r="B47" s="896"/>
      <c r="C47" s="897"/>
      <c r="D47" s="319"/>
      <c r="E47" s="319"/>
      <c r="F47" s="319"/>
      <c r="G47" s="319"/>
      <c r="H47" s="319"/>
      <c r="I47" s="332" t="s">
        <v>555</v>
      </c>
      <c r="J47" s="332"/>
      <c r="K47" s="332"/>
      <c r="L47" s="332"/>
      <c r="M47" s="332"/>
      <c r="N47" s="332"/>
      <c r="O47" s="332"/>
      <c r="P47" s="332"/>
      <c r="Q47" s="332"/>
      <c r="R47" s="332"/>
      <c r="S47" s="332"/>
      <c r="T47" s="332"/>
      <c r="U47" s="333"/>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row>
    <row r="48" spans="1:57" ht="18.75">
      <c r="A48" s="291"/>
      <c r="B48" s="757" t="s">
        <v>840</v>
      </c>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292" t="s">
        <v>526</v>
      </c>
      <c r="AG48" s="758"/>
      <c r="AH48" s="758"/>
      <c r="AI48" s="759" t="s">
        <v>187</v>
      </c>
      <c r="AJ48" s="759"/>
      <c r="AK48" s="759"/>
      <c r="AL48" s="766"/>
      <c r="AM48" s="766"/>
      <c r="AN48" s="199" t="s">
        <v>527</v>
      </c>
      <c r="AO48" s="293"/>
      <c r="AP48" s="294">
        <v>1</v>
      </c>
      <c r="AQ48" s="823" t="s">
        <v>248</v>
      </c>
      <c r="AR48" s="824"/>
      <c r="AS48" s="825" t="s">
        <v>117</v>
      </c>
      <c r="AT48" s="826"/>
      <c r="AU48" s="846" t="s">
        <v>118</v>
      </c>
      <c r="AV48" s="847"/>
      <c r="AW48" s="293"/>
      <c r="AX48" s="293"/>
      <c r="AY48" s="293"/>
      <c r="AZ48" s="293"/>
      <c r="BA48" s="293"/>
      <c r="BB48" s="293"/>
      <c r="BC48" s="293"/>
      <c r="BD48" s="293"/>
      <c r="BE48" s="293"/>
    </row>
    <row r="49" spans="1:56" ht="16.5" customHeight="1">
      <c r="A49" s="291"/>
      <c r="B49" s="200"/>
      <c r="C49" s="291"/>
      <c r="D49" s="291"/>
      <c r="E49" s="291"/>
      <c r="F49" s="291"/>
      <c r="G49" s="291"/>
      <c r="H49" s="291"/>
      <c r="I49" s="291"/>
      <c r="J49" s="291"/>
      <c r="K49" s="200"/>
      <c r="L49" s="291"/>
      <c r="M49" s="291"/>
      <c r="N49" s="293"/>
      <c r="O49" s="291"/>
      <c r="P49" s="291"/>
      <c r="Q49" s="291"/>
      <c r="R49" s="291"/>
      <c r="S49" s="291"/>
      <c r="T49" s="297"/>
      <c r="U49" s="291"/>
      <c r="V49" s="291"/>
      <c r="W49" s="291"/>
      <c r="X49" s="291"/>
      <c r="Y49" s="291"/>
      <c r="Z49" s="293"/>
      <c r="AA49" s="293"/>
      <c r="AB49" s="293"/>
      <c r="AC49" s="293"/>
      <c r="AD49" s="293"/>
      <c r="AE49" s="293"/>
      <c r="AF49" s="293"/>
      <c r="AG49" s="293"/>
      <c r="AH49" s="293"/>
      <c r="AI49" s="293"/>
      <c r="AJ49" s="293"/>
      <c r="AK49" s="293"/>
      <c r="AL49" s="293"/>
      <c r="AM49" s="293"/>
      <c r="AN49" s="293"/>
      <c r="AO49" s="293"/>
      <c r="AP49" s="298"/>
      <c r="AQ49" s="299" t="s">
        <v>528</v>
      </c>
      <c r="AR49" s="178"/>
      <c r="AS49" s="177"/>
      <c r="AT49" s="178"/>
      <c r="AU49" s="291"/>
      <c r="AV49" s="291"/>
      <c r="AW49" s="293"/>
      <c r="AX49" s="293"/>
      <c r="AY49" s="293"/>
      <c r="AZ49" s="293"/>
      <c r="BA49" s="293"/>
      <c r="BB49" s="293"/>
      <c r="BC49" s="293"/>
      <c r="BD49" s="293"/>
    </row>
    <row r="50" spans="1:56" ht="14.25" thickBot="1">
      <c r="A50" s="301"/>
      <c r="B50" s="302"/>
      <c r="C50" s="301"/>
      <c r="D50" s="301"/>
      <c r="E50" s="301"/>
      <c r="F50" s="301"/>
      <c r="G50" s="301"/>
      <c r="H50" s="301"/>
      <c r="I50" s="301"/>
      <c r="J50" s="301"/>
      <c r="K50" s="303"/>
      <c r="L50" s="303"/>
      <c r="M50" s="303"/>
      <c r="N50" s="291"/>
      <c r="O50" s="291"/>
      <c r="P50" s="291"/>
      <c r="Q50" s="301"/>
      <c r="R50" s="301"/>
      <c r="S50" s="301"/>
      <c r="T50" s="301"/>
      <c r="U50" s="301"/>
      <c r="V50" s="301"/>
      <c r="W50" s="301"/>
      <c r="X50" s="301"/>
      <c r="Y50" s="304"/>
      <c r="Z50" s="305"/>
      <c r="AA50" s="301"/>
      <c r="AB50" s="291"/>
      <c r="AC50" s="304"/>
      <c r="AD50" s="306"/>
      <c r="AE50" s="306"/>
      <c r="AF50" s="307"/>
      <c r="AG50" s="293"/>
      <c r="AH50" s="293"/>
      <c r="AI50" s="293"/>
      <c r="AJ50" s="293"/>
      <c r="AK50" s="293"/>
      <c r="AL50" s="293"/>
      <c r="AM50" s="293"/>
      <c r="AN50" s="845" t="s">
        <v>531</v>
      </c>
      <c r="AO50" s="845"/>
      <c r="AP50" s="845"/>
      <c r="AQ50" s="845"/>
      <c r="AR50" s="845"/>
      <c r="AS50" s="845"/>
      <c r="AT50" s="845"/>
      <c r="AU50" s="845"/>
      <c r="AV50" s="845"/>
      <c r="AW50" s="293"/>
      <c r="AX50" s="293"/>
      <c r="AY50" s="293"/>
      <c r="AZ50" s="293"/>
      <c r="BA50" s="293"/>
      <c r="BB50" s="293"/>
      <c r="BC50" s="293"/>
      <c r="BD50" s="293"/>
    </row>
    <row r="51" spans="1:56">
      <c r="A51" s="774" t="s">
        <v>532</v>
      </c>
      <c r="B51" s="203"/>
      <c r="C51" s="203"/>
      <c r="D51" s="203"/>
      <c r="E51" s="203"/>
      <c r="F51" s="203"/>
      <c r="G51" s="204"/>
      <c r="H51" s="777" t="s">
        <v>533</v>
      </c>
      <c r="I51" s="778"/>
      <c r="J51" s="778"/>
      <c r="K51" s="779"/>
      <c r="L51" s="786" t="s">
        <v>534</v>
      </c>
      <c r="M51" s="205" t="s">
        <v>216</v>
      </c>
      <c r="N51" s="789" t="s">
        <v>189</v>
      </c>
      <c r="O51" s="790"/>
      <c r="P51" s="789" t="s">
        <v>190</v>
      </c>
      <c r="Q51" s="790"/>
      <c r="R51" s="789" t="s">
        <v>191</v>
      </c>
      <c r="S51" s="790"/>
      <c r="T51" s="818" t="s">
        <v>535</v>
      </c>
      <c r="U51" s="819"/>
      <c r="V51" s="806" t="s">
        <v>192</v>
      </c>
      <c r="W51" s="820" t="s">
        <v>536</v>
      </c>
      <c r="X51" s="821"/>
      <c r="Y51" s="821"/>
      <c r="Z51" s="821"/>
      <c r="AA51" s="822"/>
      <c r="AB51" s="798" t="s">
        <v>537</v>
      </c>
      <c r="AC51" s="801" t="s">
        <v>538</v>
      </c>
      <c r="AD51" s="206"/>
      <c r="AE51" s="203"/>
      <c r="AF51" s="203"/>
      <c r="AG51" s="203"/>
      <c r="AH51" s="203"/>
      <c r="AI51" s="203"/>
      <c r="AJ51" s="203"/>
      <c r="AK51" s="203"/>
      <c r="AL51" s="203"/>
      <c r="AM51" s="204"/>
      <c r="AN51" s="490"/>
      <c r="AO51" s="491"/>
      <c r="AP51" s="491"/>
      <c r="AQ51" s="491"/>
      <c r="AR51" s="491"/>
      <c r="AS51" s="491"/>
      <c r="AT51" s="491"/>
      <c r="AU51" s="491"/>
      <c r="AV51" s="492"/>
      <c r="AW51" s="293"/>
      <c r="AX51" s="293"/>
      <c r="AY51" s="293"/>
      <c r="AZ51" s="293"/>
      <c r="BA51" s="293"/>
      <c r="BB51" s="293"/>
      <c r="BC51" s="293"/>
      <c r="BD51" s="293"/>
    </row>
    <row r="52" spans="1:56">
      <c r="A52" s="775"/>
      <c r="B52" s="182"/>
      <c r="C52" s="201" t="s">
        <v>193</v>
      </c>
      <c r="D52" s="182"/>
      <c r="E52" s="182"/>
      <c r="F52" s="201"/>
      <c r="G52" s="207"/>
      <c r="H52" s="780"/>
      <c r="I52" s="781"/>
      <c r="J52" s="781"/>
      <c r="K52" s="782"/>
      <c r="L52" s="787"/>
      <c r="M52" s="208" t="s">
        <v>156</v>
      </c>
      <c r="N52" s="793">
        <v>50</v>
      </c>
      <c r="O52" s="739">
        <v>100</v>
      </c>
      <c r="P52" s="793">
        <v>50</v>
      </c>
      <c r="Q52" s="739">
        <v>100</v>
      </c>
      <c r="R52" s="793">
        <v>50</v>
      </c>
      <c r="S52" s="739">
        <v>100</v>
      </c>
      <c r="T52" s="793">
        <v>50</v>
      </c>
      <c r="U52" s="739">
        <v>100</v>
      </c>
      <c r="V52" s="807"/>
      <c r="W52" s="827"/>
      <c r="X52" s="828"/>
      <c r="Y52" s="828"/>
      <c r="Z52" s="828"/>
      <c r="AA52" s="829"/>
      <c r="AB52" s="799"/>
      <c r="AC52" s="802"/>
      <c r="AD52" s="182"/>
      <c r="AE52" s="182"/>
      <c r="AF52" s="182"/>
      <c r="AG52" s="182"/>
      <c r="AH52" s="182"/>
      <c r="AI52" s="182"/>
      <c r="AJ52" s="182"/>
      <c r="AK52" s="182"/>
      <c r="AL52" s="182"/>
      <c r="AM52" s="207"/>
      <c r="AN52" s="833" t="s">
        <v>761</v>
      </c>
      <c r="AO52" s="834"/>
      <c r="AP52" s="834"/>
      <c r="AQ52" s="834"/>
      <c r="AR52" s="834"/>
      <c r="AS52" s="834"/>
      <c r="AT52" s="834"/>
      <c r="AU52" s="834"/>
      <c r="AV52" s="835"/>
      <c r="AW52" s="293"/>
      <c r="AX52" s="293"/>
      <c r="AY52" s="293"/>
      <c r="AZ52" s="293"/>
      <c r="BA52" s="293"/>
      <c r="BB52" s="293"/>
      <c r="BC52" s="293"/>
      <c r="BD52" s="293"/>
    </row>
    <row r="53" spans="1:56" ht="14.25">
      <c r="A53" s="775"/>
      <c r="B53" s="182"/>
      <c r="C53" s="182"/>
      <c r="D53" s="182"/>
      <c r="E53" s="182"/>
      <c r="F53" s="182"/>
      <c r="G53" s="207"/>
      <c r="H53" s="780"/>
      <c r="I53" s="781"/>
      <c r="J53" s="781"/>
      <c r="K53" s="782"/>
      <c r="L53" s="787"/>
      <c r="M53" s="208" t="s">
        <v>539</v>
      </c>
      <c r="N53" s="794"/>
      <c r="O53" s="740"/>
      <c r="P53" s="794"/>
      <c r="Q53" s="740"/>
      <c r="R53" s="794"/>
      <c r="S53" s="740"/>
      <c r="T53" s="794"/>
      <c r="U53" s="740"/>
      <c r="V53" s="807"/>
      <c r="W53" s="827" t="s">
        <v>194</v>
      </c>
      <c r="X53" s="828"/>
      <c r="Y53" s="828"/>
      <c r="Z53" s="828"/>
      <c r="AA53" s="829"/>
      <c r="AB53" s="799"/>
      <c r="AC53" s="802"/>
      <c r="AD53" s="760" t="s">
        <v>859</v>
      </c>
      <c r="AE53" s="761"/>
      <c r="AF53" s="761"/>
      <c r="AG53" s="761"/>
      <c r="AH53" s="761"/>
      <c r="AI53" s="761"/>
      <c r="AJ53" s="761"/>
      <c r="AK53" s="761"/>
      <c r="AL53" s="761"/>
      <c r="AM53" s="762"/>
      <c r="AN53" s="836"/>
      <c r="AO53" s="837"/>
      <c r="AP53" s="837"/>
      <c r="AQ53" s="837"/>
      <c r="AR53" s="837"/>
      <c r="AS53" s="837"/>
      <c r="AT53" s="837"/>
      <c r="AU53" s="837"/>
      <c r="AV53" s="838"/>
      <c r="AW53" s="293"/>
      <c r="AX53" s="293"/>
      <c r="AY53" s="293"/>
      <c r="AZ53" s="293"/>
      <c r="BA53" s="293"/>
      <c r="BB53" s="293"/>
      <c r="BC53" s="293"/>
      <c r="BD53" s="293"/>
    </row>
    <row r="54" spans="1:56">
      <c r="A54" s="775"/>
      <c r="B54" s="182"/>
      <c r="C54" s="182" t="s">
        <v>195</v>
      </c>
      <c r="D54" s="182"/>
      <c r="E54" s="182"/>
      <c r="F54" s="182" t="s">
        <v>125</v>
      </c>
      <c r="G54" s="207"/>
      <c r="H54" s="780"/>
      <c r="I54" s="781"/>
      <c r="J54" s="781"/>
      <c r="K54" s="782"/>
      <c r="L54" s="787"/>
      <c r="M54" s="208"/>
      <c r="N54" s="794"/>
      <c r="O54" s="740"/>
      <c r="P54" s="794"/>
      <c r="Q54" s="740"/>
      <c r="R54" s="794"/>
      <c r="S54" s="740"/>
      <c r="T54" s="794"/>
      <c r="U54" s="740"/>
      <c r="V54" s="808"/>
      <c r="W54" s="827" t="s">
        <v>196</v>
      </c>
      <c r="X54" s="828"/>
      <c r="Y54" s="828"/>
      <c r="Z54" s="828"/>
      <c r="AA54" s="829"/>
      <c r="AB54" s="800"/>
      <c r="AC54" s="803"/>
      <c r="AD54" s="182"/>
      <c r="AE54" s="182"/>
      <c r="AF54" s="182"/>
      <c r="AG54" s="182"/>
      <c r="AH54" s="182"/>
      <c r="AI54" s="182"/>
      <c r="AJ54" s="182"/>
      <c r="AK54" s="182"/>
      <c r="AL54" s="182"/>
      <c r="AM54" s="207"/>
      <c r="AN54" s="839" t="s">
        <v>839</v>
      </c>
      <c r="AO54" s="840"/>
      <c r="AP54" s="840"/>
      <c r="AQ54" s="840"/>
      <c r="AR54" s="840"/>
      <c r="AS54" s="840"/>
      <c r="AT54" s="840"/>
      <c r="AU54" s="840"/>
      <c r="AV54" s="841"/>
      <c r="AW54" s="293"/>
      <c r="AX54" s="293"/>
      <c r="AY54" s="293"/>
      <c r="AZ54" s="293"/>
      <c r="BA54" s="293"/>
      <c r="BB54" s="293"/>
      <c r="BC54" s="293"/>
      <c r="BD54" s="293"/>
    </row>
    <row r="55" spans="1:56" ht="14.25" thickBot="1">
      <c r="A55" s="776"/>
      <c r="B55" s="209"/>
      <c r="C55" s="209"/>
      <c r="D55" s="209"/>
      <c r="E55" s="209"/>
      <c r="F55" s="209"/>
      <c r="G55" s="210"/>
      <c r="H55" s="783"/>
      <c r="I55" s="784"/>
      <c r="J55" s="784"/>
      <c r="K55" s="785"/>
      <c r="L55" s="788"/>
      <c r="M55" s="211" t="s">
        <v>540</v>
      </c>
      <c r="N55" s="795"/>
      <c r="O55" s="741"/>
      <c r="P55" s="795"/>
      <c r="Q55" s="741"/>
      <c r="R55" s="795"/>
      <c r="S55" s="741"/>
      <c r="T55" s="795"/>
      <c r="U55" s="741"/>
      <c r="V55" s="261">
        <v>200</v>
      </c>
      <c r="W55" s="830" t="s">
        <v>541</v>
      </c>
      <c r="X55" s="831"/>
      <c r="Y55" s="831"/>
      <c r="Z55" s="831"/>
      <c r="AA55" s="832"/>
      <c r="AB55" s="796" t="s">
        <v>712</v>
      </c>
      <c r="AC55" s="797"/>
      <c r="AD55" s="209"/>
      <c r="AE55" s="209"/>
      <c r="AF55" s="209"/>
      <c r="AG55" s="209"/>
      <c r="AH55" s="209"/>
      <c r="AI55" s="209"/>
      <c r="AJ55" s="209"/>
      <c r="AK55" s="209"/>
      <c r="AL55" s="209"/>
      <c r="AM55" s="210"/>
      <c r="AN55" s="842"/>
      <c r="AO55" s="843"/>
      <c r="AP55" s="843"/>
      <c r="AQ55" s="843"/>
      <c r="AR55" s="843"/>
      <c r="AS55" s="843"/>
      <c r="AT55" s="843"/>
      <c r="AU55" s="843"/>
      <c r="AV55" s="844"/>
      <c r="AW55" s="293"/>
      <c r="AX55" s="293"/>
      <c r="AY55" s="293"/>
      <c r="AZ55" s="293"/>
      <c r="BA55" s="293"/>
      <c r="BB55" s="293"/>
      <c r="BC55" s="293"/>
      <c r="BD55" s="293"/>
    </row>
    <row r="56" spans="1:56" ht="18.75" customHeight="1">
      <c r="A56" s="899"/>
      <c r="B56" s="854"/>
      <c r="C56" s="855"/>
      <c r="D56" s="856"/>
      <c r="E56" s="854"/>
      <c r="F56" s="855"/>
      <c r="G56" s="856"/>
      <c r="H56" s="858"/>
      <c r="I56" s="859"/>
      <c r="J56" s="859"/>
      <c r="K56" s="369" t="s">
        <v>197</v>
      </c>
      <c r="L56" s="860" t="str">
        <f>IF(H56="","",DATEDIF(AX56,$AX$2,"y"))</f>
        <v/>
      </c>
      <c r="M56" s="861" t="str">
        <f>IF(L56="","",LOOKUP(L56,$BA$14:$BA$22,$BB$14:$BB$22))</f>
        <v/>
      </c>
      <c r="N56" s="370"/>
      <c r="O56" s="371"/>
      <c r="P56" s="370"/>
      <c r="Q56" s="371"/>
      <c r="R56" s="370"/>
      <c r="S56" s="371"/>
      <c r="T56" s="372"/>
      <c r="U56" s="373"/>
      <c r="V56" s="370"/>
      <c r="W56" s="360"/>
      <c r="X56" s="574" t="s">
        <v>198</v>
      </c>
      <c r="Y56" s="361"/>
      <c r="Z56" s="570" t="s">
        <v>199</v>
      </c>
      <c r="AA56" s="362"/>
      <c r="AB56" s="352"/>
      <c r="AC56" s="350"/>
      <c r="AD56" s="728" t="s">
        <v>172</v>
      </c>
      <c r="AE56" s="724"/>
      <c r="AF56" s="724"/>
      <c r="AG56" s="724"/>
      <c r="AH56" s="724"/>
      <c r="AI56" s="724"/>
      <c r="AJ56" s="724"/>
      <c r="AK56" s="724"/>
      <c r="AL56" s="724"/>
      <c r="AM56" s="725"/>
      <c r="AN56" s="409" t="s">
        <v>172</v>
      </c>
      <c r="AO56" s="752"/>
      <c r="AP56" s="752"/>
      <c r="AQ56" s="752"/>
      <c r="AR56" s="752"/>
      <c r="AS56" s="752"/>
      <c r="AT56" s="752"/>
      <c r="AU56" s="752"/>
      <c r="AV56" s="753"/>
      <c r="AW56" s="293"/>
      <c r="AX56" s="293" t="str">
        <f t="shared" ref="AX56" si="21">IF(H56="","",CONCATENATE(H56,"/",H57,"/",J57))</f>
        <v/>
      </c>
      <c r="AY56" s="293"/>
      <c r="AZ56" s="293"/>
      <c r="BA56" s="293"/>
      <c r="BB56" s="293"/>
      <c r="BC56" s="293"/>
      <c r="BD56" s="293"/>
    </row>
    <row r="57" spans="1:56" ht="18.75" customHeight="1">
      <c r="A57" s="815"/>
      <c r="B57" s="763"/>
      <c r="C57" s="764"/>
      <c r="D57" s="765"/>
      <c r="E57" s="763"/>
      <c r="F57" s="764"/>
      <c r="G57" s="765"/>
      <c r="H57" s="175"/>
      <c r="I57" s="309" t="s">
        <v>200</v>
      </c>
      <c r="J57" s="176"/>
      <c r="K57" s="374" t="s">
        <v>201</v>
      </c>
      <c r="L57" s="851"/>
      <c r="M57" s="816"/>
      <c r="N57" s="375"/>
      <c r="O57" s="376"/>
      <c r="P57" s="375"/>
      <c r="Q57" s="376"/>
      <c r="R57" s="375"/>
      <c r="S57" s="376"/>
      <c r="T57" s="375"/>
      <c r="U57" s="376"/>
      <c r="V57" s="375"/>
      <c r="W57" s="363"/>
      <c r="X57" s="572" t="s">
        <v>198</v>
      </c>
      <c r="Y57" s="364"/>
      <c r="Z57" s="572" t="s">
        <v>199</v>
      </c>
      <c r="AA57" s="365"/>
      <c r="AB57" s="353"/>
      <c r="AC57" s="351"/>
      <c r="AD57" s="729"/>
      <c r="AE57" s="726"/>
      <c r="AF57" s="726"/>
      <c r="AG57" s="726"/>
      <c r="AH57" s="726"/>
      <c r="AI57" s="726"/>
      <c r="AJ57" s="726"/>
      <c r="AK57" s="726"/>
      <c r="AL57" s="726"/>
      <c r="AM57" s="727"/>
      <c r="AN57" s="573" t="s">
        <v>837</v>
      </c>
      <c r="AO57" s="485"/>
      <c r="AP57" s="485"/>
      <c r="AQ57" s="485"/>
      <c r="AR57" s="485"/>
      <c r="AS57" s="485"/>
      <c r="AT57" s="485"/>
      <c r="AU57" s="485"/>
      <c r="AV57" s="486"/>
      <c r="AW57" s="293"/>
      <c r="AX57" s="293"/>
      <c r="AY57" s="293"/>
      <c r="AZ57" s="293"/>
      <c r="BA57" s="293"/>
      <c r="BB57" s="293"/>
      <c r="BC57" s="293"/>
      <c r="BD57" s="293"/>
    </row>
    <row r="58" spans="1:56" ht="18.75" customHeight="1">
      <c r="A58" s="815"/>
      <c r="B58" s="810"/>
      <c r="C58" s="811"/>
      <c r="D58" s="812"/>
      <c r="E58" s="810"/>
      <c r="F58" s="811"/>
      <c r="G58" s="812"/>
      <c r="H58" s="813"/>
      <c r="I58" s="814"/>
      <c r="J58" s="814"/>
      <c r="K58" s="369" t="s">
        <v>197</v>
      </c>
      <c r="L58" s="772" t="str">
        <f t="shared" ref="L58" si="22">IF(H58="","",DATEDIF(AX58,$AX$2,"y"))</f>
        <v/>
      </c>
      <c r="M58" s="772" t="str">
        <f t="shared" ref="M58" si="23">IF(L58="","",LOOKUP(L58,$BA$14:$BA$22,$BB$14:$BB$22))</f>
        <v/>
      </c>
      <c r="N58" s="370" t="s">
        <v>554</v>
      </c>
      <c r="O58" s="371"/>
      <c r="P58" s="370"/>
      <c r="Q58" s="371"/>
      <c r="R58" s="370"/>
      <c r="S58" s="371"/>
      <c r="T58" s="370"/>
      <c r="U58" s="371"/>
      <c r="V58" s="370"/>
      <c r="W58" s="360"/>
      <c r="X58" s="574" t="s">
        <v>198</v>
      </c>
      <c r="Y58" s="366"/>
      <c r="Z58" s="574" t="s">
        <v>199</v>
      </c>
      <c r="AA58" s="362"/>
      <c r="AB58" s="352"/>
      <c r="AC58" s="350"/>
      <c r="AD58" s="729" t="s">
        <v>172</v>
      </c>
      <c r="AE58" s="731"/>
      <c r="AF58" s="732"/>
      <c r="AG58" s="732"/>
      <c r="AH58" s="732"/>
      <c r="AI58" s="732"/>
      <c r="AJ58" s="732"/>
      <c r="AK58" s="732"/>
      <c r="AL58" s="732"/>
      <c r="AM58" s="733"/>
      <c r="AN58" s="410" t="s">
        <v>172</v>
      </c>
      <c r="AO58" s="734"/>
      <c r="AP58" s="734"/>
      <c r="AQ58" s="734"/>
      <c r="AR58" s="734"/>
      <c r="AS58" s="734"/>
      <c r="AT58" s="734"/>
      <c r="AU58" s="734"/>
      <c r="AV58" s="735"/>
      <c r="AW58" s="293"/>
      <c r="AX58" s="293" t="str">
        <f t="shared" ref="AX58" si="24">IF(H58="","",CONCATENATE(H58,"/",H59,"/",J59))</f>
        <v/>
      </c>
      <c r="AY58" s="293"/>
      <c r="AZ58" s="293"/>
      <c r="BA58" s="293"/>
      <c r="BB58" s="293"/>
      <c r="BC58" s="293"/>
      <c r="BD58" s="293"/>
    </row>
    <row r="59" spans="1:56" ht="18.75" customHeight="1">
      <c r="A59" s="815"/>
      <c r="B59" s="763"/>
      <c r="C59" s="764"/>
      <c r="D59" s="765"/>
      <c r="E59" s="763"/>
      <c r="F59" s="764"/>
      <c r="G59" s="765"/>
      <c r="H59" s="175"/>
      <c r="I59" s="309" t="s">
        <v>200</v>
      </c>
      <c r="J59" s="176"/>
      <c r="K59" s="374" t="s">
        <v>201</v>
      </c>
      <c r="L59" s="816"/>
      <c r="M59" s="816"/>
      <c r="N59" s="375"/>
      <c r="O59" s="376"/>
      <c r="P59" s="375"/>
      <c r="Q59" s="376"/>
      <c r="R59" s="375"/>
      <c r="S59" s="376"/>
      <c r="T59" s="375"/>
      <c r="U59" s="376"/>
      <c r="V59" s="375"/>
      <c r="W59" s="363"/>
      <c r="X59" s="572" t="s">
        <v>198</v>
      </c>
      <c r="Y59" s="364"/>
      <c r="Z59" s="572" t="s">
        <v>199</v>
      </c>
      <c r="AA59" s="365"/>
      <c r="AB59" s="353"/>
      <c r="AC59" s="351"/>
      <c r="AD59" s="730"/>
      <c r="AE59" s="731"/>
      <c r="AF59" s="732"/>
      <c r="AG59" s="732"/>
      <c r="AH59" s="732"/>
      <c r="AI59" s="732"/>
      <c r="AJ59" s="732"/>
      <c r="AK59" s="732"/>
      <c r="AL59" s="732"/>
      <c r="AM59" s="733"/>
      <c r="AN59" s="575" t="s">
        <v>838</v>
      </c>
      <c r="AO59" s="483"/>
      <c r="AP59" s="483"/>
      <c r="AQ59" s="483"/>
      <c r="AR59" s="483"/>
      <c r="AS59" s="483"/>
      <c r="AT59" s="483"/>
      <c r="AU59" s="483"/>
      <c r="AV59" s="484"/>
      <c r="AW59" s="293"/>
      <c r="AX59" s="293"/>
      <c r="AY59" s="293"/>
      <c r="AZ59" s="293"/>
      <c r="BA59" s="293"/>
      <c r="BB59" s="293"/>
      <c r="BC59" s="293"/>
      <c r="BD59" s="293"/>
    </row>
    <row r="60" spans="1:56" ht="18.75" customHeight="1">
      <c r="A60" s="815"/>
      <c r="B60" s="810"/>
      <c r="C60" s="811"/>
      <c r="D60" s="812"/>
      <c r="E60" s="810"/>
      <c r="F60" s="811"/>
      <c r="G60" s="812"/>
      <c r="H60" s="813"/>
      <c r="I60" s="814"/>
      <c r="J60" s="814"/>
      <c r="K60" s="369" t="s">
        <v>197</v>
      </c>
      <c r="L60" s="772" t="str">
        <f t="shared" ref="L60" si="25">IF(H60="","",DATEDIF(AX60,$AX$2,"y"))</f>
        <v/>
      </c>
      <c r="M60" s="772" t="str">
        <f t="shared" ref="M60" si="26">IF(L60="","",LOOKUP(L60,$BA$14:$BA$22,$BB$14:$BB$22))</f>
        <v/>
      </c>
      <c r="N60" s="370"/>
      <c r="O60" s="371"/>
      <c r="P60" s="370"/>
      <c r="Q60" s="371"/>
      <c r="R60" s="370"/>
      <c r="S60" s="371"/>
      <c r="T60" s="370"/>
      <c r="U60" s="371"/>
      <c r="V60" s="370"/>
      <c r="W60" s="360"/>
      <c r="X60" s="574" t="s">
        <v>198</v>
      </c>
      <c r="Y60" s="366"/>
      <c r="Z60" s="574" t="s">
        <v>199</v>
      </c>
      <c r="AA60" s="362"/>
      <c r="AB60" s="352"/>
      <c r="AC60" s="350"/>
      <c r="AD60" s="729" t="s">
        <v>172</v>
      </c>
      <c r="AE60" s="731"/>
      <c r="AF60" s="732"/>
      <c r="AG60" s="732"/>
      <c r="AH60" s="732"/>
      <c r="AI60" s="732"/>
      <c r="AJ60" s="732"/>
      <c r="AK60" s="732"/>
      <c r="AL60" s="732"/>
      <c r="AM60" s="733"/>
      <c r="AN60" s="410" t="s">
        <v>172</v>
      </c>
      <c r="AO60" s="734"/>
      <c r="AP60" s="734"/>
      <c r="AQ60" s="734"/>
      <c r="AR60" s="734"/>
      <c r="AS60" s="734"/>
      <c r="AT60" s="734"/>
      <c r="AU60" s="734"/>
      <c r="AV60" s="735"/>
      <c r="AW60" s="293"/>
      <c r="AX60" s="293" t="str">
        <f t="shared" ref="AX60" si="27">IF(H60="","",CONCATENATE(H60,"/",H61,"/",J61))</f>
        <v/>
      </c>
      <c r="AY60" s="293"/>
      <c r="AZ60" s="293"/>
      <c r="BA60" s="293"/>
      <c r="BB60" s="293"/>
      <c r="BC60" s="293"/>
      <c r="BD60" s="293"/>
    </row>
    <row r="61" spans="1:56" ht="18.75" customHeight="1">
      <c r="A61" s="815"/>
      <c r="B61" s="763"/>
      <c r="C61" s="764"/>
      <c r="D61" s="765"/>
      <c r="E61" s="763"/>
      <c r="F61" s="764"/>
      <c r="G61" s="765"/>
      <c r="H61" s="175"/>
      <c r="I61" s="309" t="s">
        <v>200</v>
      </c>
      <c r="J61" s="176"/>
      <c r="K61" s="374" t="s">
        <v>201</v>
      </c>
      <c r="L61" s="816"/>
      <c r="M61" s="816"/>
      <c r="N61" s="375"/>
      <c r="O61" s="376"/>
      <c r="P61" s="375"/>
      <c r="Q61" s="376"/>
      <c r="R61" s="375"/>
      <c r="S61" s="376"/>
      <c r="T61" s="375"/>
      <c r="U61" s="376"/>
      <c r="V61" s="375"/>
      <c r="W61" s="363"/>
      <c r="X61" s="572" t="s">
        <v>198</v>
      </c>
      <c r="Y61" s="364"/>
      <c r="Z61" s="572" t="s">
        <v>199</v>
      </c>
      <c r="AA61" s="365"/>
      <c r="AB61" s="353"/>
      <c r="AC61" s="351"/>
      <c r="AD61" s="730"/>
      <c r="AE61" s="731"/>
      <c r="AF61" s="732"/>
      <c r="AG61" s="732"/>
      <c r="AH61" s="732"/>
      <c r="AI61" s="732"/>
      <c r="AJ61" s="732"/>
      <c r="AK61" s="732"/>
      <c r="AL61" s="732"/>
      <c r="AM61" s="733"/>
      <c r="AN61" s="575" t="s">
        <v>838</v>
      </c>
      <c r="AO61" s="483"/>
      <c r="AP61" s="483"/>
      <c r="AQ61" s="483"/>
      <c r="AR61" s="483"/>
      <c r="AS61" s="483"/>
      <c r="AT61" s="483"/>
      <c r="AU61" s="483"/>
      <c r="AV61" s="484"/>
      <c r="AW61" s="293"/>
      <c r="AX61" s="293"/>
      <c r="AY61" s="293"/>
      <c r="AZ61" s="293"/>
      <c r="BA61" s="293"/>
      <c r="BB61" s="293"/>
      <c r="BC61" s="293"/>
      <c r="BD61" s="293"/>
    </row>
    <row r="62" spans="1:56" ht="18.75" customHeight="1">
      <c r="A62" s="815"/>
      <c r="B62" s="810"/>
      <c r="C62" s="811"/>
      <c r="D62" s="812"/>
      <c r="E62" s="810"/>
      <c r="F62" s="811"/>
      <c r="G62" s="812"/>
      <c r="H62" s="813"/>
      <c r="I62" s="814"/>
      <c r="J62" s="814"/>
      <c r="K62" s="369" t="s">
        <v>197</v>
      </c>
      <c r="L62" s="772" t="str">
        <f t="shared" ref="L62" si="28">IF(H62="","",DATEDIF(AX62,$AX$2,"y"))</f>
        <v/>
      </c>
      <c r="M62" s="772" t="str">
        <f t="shared" ref="M62" si="29">IF(L62="","",LOOKUP(L62,$BA$14:$BA$22,$BB$14:$BB$22))</f>
        <v/>
      </c>
      <c r="N62" s="370"/>
      <c r="O62" s="371"/>
      <c r="P62" s="370"/>
      <c r="Q62" s="371"/>
      <c r="R62" s="370"/>
      <c r="S62" s="371"/>
      <c r="T62" s="370"/>
      <c r="U62" s="371"/>
      <c r="V62" s="370"/>
      <c r="W62" s="360"/>
      <c r="X62" s="574" t="s">
        <v>198</v>
      </c>
      <c r="Y62" s="366"/>
      <c r="Z62" s="574" t="s">
        <v>199</v>
      </c>
      <c r="AA62" s="362"/>
      <c r="AB62" s="352"/>
      <c r="AC62" s="350"/>
      <c r="AD62" s="729" t="s">
        <v>172</v>
      </c>
      <c r="AE62" s="731"/>
      <c r="AF62" s="732"/>
      <c r="AG62" s="732"/>
      <c r="AH62" s="732"/>
      <c r="AI62" s="732"/>
      <c r="AJ62" s="732"/>
      <c r="AK62" s="732"/>
      <c r="AL62" s="732"/>
      <c r="AM62" s="733"/>
      <c r="AN62" s="410" t="s">
        <v>172</v>
      </c>
      <c r="AO62" s="734"/>
      <c r="AP62" s="734"/>
      <c r="AQ62" s="734"/>
      <c r="AR62" s="734"/>
      <c r="AS62" s="734"/>
      <c r="AT62" s="734"/>
      <c r="AU62" s="734"/>
      <c r="AV62" s="735"/>
      <c r="AW62" s="293"/>
      <c r="AX62" s="293" t="str">
        <f t="shared" ref="AX62" si="30">IF(H62="","",CONCATENATE(H62,"/",H63,"/",J63))</f>
        <v/>
      </c>
      <c r="AY62" s="293"/>
      <c r="AZ62" s="293"/>
      <c r="BA62" s="293"/>
      <c r="BB62" s="293"/>
      <c r="BC62" s="293"/>
      <c r="BD62" s="293"/>
    </row>
    <row r="63" spans="1:56" ht="18.75" customHeight="1">
      <c r="A63" s="815"/>
      <c r="B63" s="763"/>
      <c r="C63" s="764"/>
      <c r="D63" s="765"/>
      <c r="E63" s="763"/>
      <c r="F63" s="764"/>
      <c r="G63" s="765"/>
      <c r="H63" s="175"/>
      <c r="I63" s="309" t="s">
        <v>200</v>
      </c>
      <c r="J63" s="176"/>
      <c r="K63" s="374" t="s">
        <v>201</v>
      </c>
      <c r="L63" s="816"/>
      <c r="M63" s="816"/>
      <c r="N63" s="375"/>
      <c r="O63" s="376"/>
      <c r="P63" s="375"/>
      <c r="Q63" s="376"/>
      <c r="R63" s="375"/>
      <c r="S63" s="376"/>
      <c r="T63" s="375"/>
      <c r="U63" s="376"/>
      <c r="V63" s="375"/>
      <c r="W63" s="363"/>
      <c r="X63" s="572" t="s">
        <v>198</v>
      </c>
      <c r="Y63" s="364"/>
      <c r="Z63" s="572" t="s">
        <v>199</v>
      </c>
      <c r="AA63" s="365"/>
      <c r="AB63" s="353"/>
      <c r="AC63" s="351"/>
      <c r="AD63" s="730"/>
      <c r="AE63" s="731"/>
      <c r="AF63" s="732"/>
      <c r="AG63" s="732"/>
      <c r="AH63" s="732"/>
      <c r="AI63" s="732"/>
      <c r="AJ63" s="732"/>
      <c r="AK63" s="732"/>
      <c r="AL63" s="732"/>
      <c r="AM63" s="733"/>
      <c r="AN63" s="575" t="s">
        <v>838</v>
      </c>
      <c r="AO63" s="483"/>
      <c r="AP63" s="483"/>
      <c r="AQ63" s="483"/>
      <c r="AR63" s="483"/>
      <c r="AS63" s="483"/>
      <c r="AT63" s="483"/>
      <c r="AU63" s="483"/>
      <c r="AV63" s="484"/>
      <c r="AW63" s="293"/>
      <c r="AX63" s="293"/>
      <c r="AY63" s="293"/>
      <c r="AZ63" s="293"/>
      <c r="BA63" s="293"/>
      <c r="BB63" s="293"/>
      <c r="BC63" s="293"/>
      <c r="BD63" s="293"/>
    </row>
    <row r="64" spans="1:56" ht="18.75" customHeight="1">
      <c r="A64" s="815"/>
      <c r="B64" s="810"/>
      <c r="C64" s="811"/>
      <c r="D64" s="812"/>
      <c r="E64" s="810"/>
      <c r="F64" s="811"/>
      <c r="G64" s="812"/>
      <c r="H64" s="813"/>
      <c r="I64" s="814"/>
      <c r="J64" s="814"/>
      <c r="K64" s="369" t="s">
        <v>197</v>
      </c>
      <c r="L64" s="772" t="str">
        <f t="shared" ref="L64" si="31">IF(H64="","",DATEDIF(AX64,$AX$2,"y"))</f>
        <v/>
      </c>
      <c r="M64" s="772" t="str">
        <f t="shared" ref="M64" si="32">IF(L64="","",LOOKUP(L64,$BA$14:$BA$22,$BB$14:$BB$22))</f>
        <v/>
      </c>
      <c r="N64" s="370"/>
      <c r="O64" s="371"/>
      <c r="P64" s="370"/>
      <c r="Q64" s="371"/>
      <c r="R64" s="370"/>
      <c r="S64" s="371"/>
      <c r="T64" s="370"/>
      <c r="U64" s="371"/>
      <c r="V64" s="370"/>
      <c r="W64" s="360"/>
      <c r="X64" s="574" t="s">
        <v>198</v>
      </c>
      <c r="Y64" s="366"/>
      <c r="Z64" s="574" t="s">
        <v>199</v>
      </c>
      <c r="AA64" s="362"/>
      <c r="AB64" s="352"/>
      <c r="AC64" s="350"/>
      <c r="AD64" s="729" t="s">
        <v>172</v>
      </c>
      <c r="AE64" s="731"/>
      <c r="AF64" s="732"/>
      <c r="AG64" s="732"/>
      <c r="AH64" s="732"/>
      <c r="AI64" s="732"/>
      <c r="AJ64" s="732"/>
      <c r="AK64" s="732"/>
      <c r="AL64" s="732"/>
      <c r="AM64" s="733"/>
      <c r="AN64" s="410" t="s">
        <v>172</v>
      </c>
      <c r="AO64" s="734"/>
      <c r="AP64" s="734"/>
      <c r="AQ64" s="734"/>
      <c r="AR64" s="734"/>
      <c r="AS64" s="734"/>
      <c r="AT64" s="734"/>
      <c r="AU64" s="734"/>
      <c r="AV64" s="735"/>
      <c r="AW64" s="293"/>
      <c r="AX64" s="293" t="str">
        <f t="shared" ref="AX64" si="33">IF(H64="","",CONCATENATE(H64,"/",H65,"/",J65))</f>
        <v/>
      </c>
      <c r="AY64" s="293"/>
      <c r="AZ64" s="293"/>
      <c r="BA64" s="293"/>
      <c r="BB64" s="293"/>
      <c r="BC64" s="293"/>
      <c r="BD64" s="293"/>
    </row>
    <row r="65" spans="1:56" ht="18.75" customHeight="1">
      <c r="A65" s="815"/>
      <c r="B65" s="763"/>
      <c r="C65" s="764"/>
      <c r="D65" s="765"/>
      <c r="E65" s="763"/>
      <c r="F65" s="764"/>
      <c r="G65" s="765"/>
      <c r="H65" s="175"/>
      <c r="I65" s="309" t="s">
        <v>200</v>
      </c>
      <c r="J65" s="176"/>
      <c r="K65" s="374" t="s">
        <v>201</v>
      </c>
      <c r="L65" s="816"/>
      <c r="M65" s="816"/>
      <c r="N65" s="375"/>
      <c r="O65" s="376"/>
      <c r="P65" s="375"/>
      <c r="Q65" s="376"/>
      <c r="R65" s="375"/>
      <c r="S65" s="376"/>
      <c r="T65" s="375"/>
      <c r="U65" s="376"/>
      <c r="V65" s="375"/>
      <c r="W65" s="363"/>
      <c r="X65" s="572" t="s">
        <v>198</v>
      </c>
      <c r="Y65" s="364"/>
      <c r="Z65" s="572" t="s">
        <v>199</v>
      </c>
      <c r="AA65" s="365"/>
      <c r="AB65" s="353"/>
      <c r="AC65" s="351"/>
      <c r="AD65" s="730"/>
      <c r="AE65" s="731"/>
      <c r="AF65" s="732"/>
      <c r="AG65" s="732"/>
      <c r="AH65" s="732"/>
      <c r="AI65" s="732"/>
      <c r="AJ65" s="732"/>
      <c r="AK65" s="732"/>
      <c r="AL65" s="732"/>
      <c r="AM65" s="733"/>
      <c r="AN65" s="575" t="s">
        <v>838</v>
      </c>
      <c r="AO65" s="483"/>
      <c r="AP65" s="483"/>
      <c r="AQ65" s="483"/>
      <c r="AR65" s="483"/>
      <c r="AS65" s="483"/>
      <c r="AT65" s="483"/>
      <c r="AU65" s="483"/>
      <c r="AV65" s="484"/>
      <c r="AW65" s="293"/>
      <c r="AX65" s="293"/>
      <c r="AY65" s="293"/>
      <c r="AZ65" s="293"/>
      <c r="BA65" s="293"/>
      <c r="BB65" s="293"/>
      <c r="BC65" s="293"/>
      <c r="BD65" s="293"/>
    </row>
    <row r="66" spans="1:56" ht="18.75" customHeight="1">
      <c r="A66" s="815"/>
      <c r="B66" s="810"/>
      <c r="C66" s="811"/>
      <c r="D66" s="812"/>
      <c r="E66" s="810"/>
      <c r="F66" s="811"/>
      <c r="G66" s="812"/>
      <c r="H66" s="813"/>
      <c r="I66" s="814"/>
      <c r="J66" s="814"/>
      <c r="K66" s="369" t="s">
        <v>197</v>
      </c>
      <c r="L66" s="772" t="str">
        <f t="shared" ref="L66" si="34">IF(H66="","",DATEDIF(AX66,$AX$2,"y"))</f>
        <v/>
      </c>
      <c r="M66" s="772" t="str">
        <f t="shared" ref="M66" si="35">IF(L66="","",LOOKUP(L66,$BA$14:$BA$22,$BB$14:$BB$22))</f>
        <v/>
      </c>
      <c r="N66" s="370"/>
      <c r="O66" s="371"/>
      <c r="P66" s="370"/>
      <c r="Q66" s="371"/>
      <c r="R66" s="370"/>
      <c r="S66" s="371"/>
      <c r="T66" s="370"/>
      <c r="U66" s="371"/>
      <c r="V66" s="370"/>
      <c r="W66" s="360"/>
      <c r="X66" s="574" t="s">
        <v>198</v>
      </c>
      <c r="Y66" s="366"/>
      <c r="Z66" s="574" t="s">
        <v>199</v>
      </c>
      <c r="AA66" s="362"/>
      <c r="AB66" s="352"/>
      <c r="AC66" s="350"/>
      <c r="AD66" s="729" t="s">
        <v>172</v>
      </c>
      <c r="AE66" s="731"/>
      <c r="AF66" s="732"/>
      <c r="AG66" s="732"/>
      <c r="AH66" s="732"/>
      <c r="AI66" s="732"/>
      <c r="AJ66" s="732"/>
      <c r="AK66" s="732"/>
      <c r="AL66" s="732"/>
      <c r="AM66" s="733"/>
      <c r="AN66" s="410" t="s">
        <v>172</v>
      </c>
      <c r="AO66" s="734"/>
      <c r="AP66" s="734"/>
      <c r="AQ66" s="734"/>
      <c r="AR66" s="734"/>
      <c r="AS66" s="734"/>
      <c r="AT66" s="734"/>
      <c r="AU66" s="734"/>
      <c r="AV66" s="735"/>
      <c r="AW66" s="293"/>
      <c r="AX66" s="293" t="str">
        <f t="shared" ref="AX66" si="36">IF(H66="","",CONCATENATE(H66,"/",H67,"/",J67))</f>
        <v/>
      </c>
      <c r="AY66" s="293"/>
      <c r="AZ66" s="293"/>
      <c r="BA66" s="293"/>
      <c r="BB66" s="293"/>
      <c r="BC66" s="293"/>
      <c r="BD66" s="293"/>
    </row>
    <row r="67" spans="1:56" ht="18.75" customHeight="1">
      <c r="A67" s="815"/>
      <c r="B67" s="763"/>
      <c r="C67" s="764"/>
      <c r="D67" s="765"/>
      <c r="E67" s="763"/>
      <c r="F67" s="764"/>
      <c r="G67" s="765"/>
      <c r="H67" s="175"/>
      <c r="I67" s="309" t="s">
        <v>200</v>
      </c>
      <c r="J67" s="176"/>
      <c r="K67" s="374" t="s">
        <v>201</v>
      </c>
      <c r="L67" s="816"/>
      <c r="M67" s="816"/>
      <c r="N67" s="375"/>
      <c r="O67" s="376"/>
      <c r="P67" s="375"/>
      <c r="Q67" s="376"/>
      <c r="R67" s="375"/>
      <c r="S67" s="376"/>
      <c r="T67" s="375"/>
      <c r="U67" s="376"/>
      <c r="V67" s="375"/>
      <c r="W67" s="363"/>
      <c r="X67" s="572" t="s">
        <v>198</v>
      </c>
      <c r="Y67" s="364"/>
      <c r="Z67" s="572" t="s">
        <v>199</v>
      </c>
      <c r="AA67" s="365"/>
      <c r="AB67" s="353"/>
      <c r="AC67" s="351"/>
      <c r="AD67" s="730"/>
      <c r="AE67" s="731"/>
      <c r="AF67" s="732"/>
      <c r="AG67" s="732"/>
      <c r="AH67" s="732"/>
      <c r="AI67" s="732"/>
      <c r="AJ67" s="732"/>
      <c r="AK67" s="732"/>
      <c r="AL67" s="732"/>
      <c r="AM67" s="733"/>
      <c r="AN67" s="575" t="s">
        <v>838</v>
      </c>
      <c r="AO67" s="483"/>
      <c r="AP67" s="483"/>
      <c r="AQ67" s="483"/>
      <c r="AR67" s="483"/>
      <c r="AS67" s="483"/>
      <c r="AT67" s="483"/>
      <c r="AU67" s="483"/>
      <c r="AV67" s="484"/>
      <c r="AW67" s="293"/>
      <c r="AX67" s="293"/>
      <c r="AY67" s="293"/>
      <c r="AZ67" s="293"/>
      <c r="BA67" s="293"/>
      <c r="BB67" s="293"/>
      <c r="BC67" s="293"/>
      <c r="BD67" s="293"/>
    </row>
    <row r="68" spans="1:56" ht="18.75" customHeight="1">
      <c r="A68" s="815"/>
      <c r="B68" s="810"/>
      <c r="C68" s="811"/>
      <c r="D68" s="812"/>
      <c r="E68" s="810"/>
      <c r="F68" s="811"/>
      <c r="G68" s="812"/>
      <c r="H68" s="813"/>
      <c r="I68" s="814"/>
      <c r="J68" s="814"/>
      <c r="K68" s="369" t="s">
        <v>197</v>
      </c>
      <c r="L68" s="772" t="str">
        <f t="shared" ref="L68" si="37">IF(H68="","",DATEDIF(AX68,$AX$2,"y"))</f>
        <v/>
      </c>
      <c r="M68" s="772" t="str">
        <f t="shared" ref="M68" si="38">IF(L68="","",LOOKUP(L68,$BA$14:$BA$22,$BB$14:$BB$22))</f>
        <v/>
      </c>
      <c r="N68" s="370"/>
      <c r="O68" s="371"/>
      <c r="P68" s="370"/>
      <c r="Q68" s="371"/>
      <c r="R68" s="370"/>
      <c r="S68" s="371"/>
      <c r="T68" s="370"/>
      <c r="U68" s="371"/>
      <c r="V68" s="370"/>
      <c r="W68" s="360"/>
      <c r="X68" s="574" t="s">
        <v>198</v>
      </c>
      <c r="Y68" s="366"/>
      <c r="Z68" s="574" t="s">
        <v>199</v>
      </c>
      <c r="AA68" s="362"/>
      <c r="AB68" s="352"/>
      <c r="AC68" s="350"/>
      <c r="AD68" s="729" t="s">
        <v>172</v>
      </c>
      <c r="AE68" s="731"/>
      <c r="AF68" s="732"/>
      <c r="AG68" s="732"/>
      <c r="AH68" s="732"/>
      <c r="AI68" s="732"/>
      <c r="AJ68" s="732"/>
      <c r="AK68" s="732"/>
      <c r="AL68" s="732"/>
      <c r="AM68" s="733"/>
      <c r="AN68" s="410" t="s">
        <v>172</v>
      </c>
      <c r="AO68" s="734"/>
      <c r="AP68" s="734"/>
      <c r="AQ68" s="734"/>
      <c r="AR68" s="734"/>
      <c r="AS68" s="734"/>
      <c r="AT68" s="734"/>
      <c r="AU68" s="734"/>
      <c r="AV68" s="735"/>
      <c r="AW68" s="293"/>
      <c r="AX68" s="293" t="str">
        <f t="shared" ref="AX68" si="39">IF(H68="","",CONCATENATE(H68,"/",H69,"/",J69))</f>
        <v/>
      </c>
      <c r="AY68" s="293"/>
      <c r="AZ68" s="293"/>
      <c r="BA68" s="293"/>
      <c r="BB68" s="293"/>
      <c r="BC68" s="293"/>
      <c r="BD68" s="293"/>
    </row>
    <row r="69" spans="1:56" ht="18.75" customHeight="1">
      <c r="A69" s="815"/>
      <c r="B69" s="763"/>
      <c r="C69" s="764"/>
      <c r="D69" s="765"/>
      <c r="E69" s="763"/>
      <c r="F69" s="764"/>
      <c r="G69" s="765"/>
      <c r="H69" s="175"/>
      <c r="I69" s="309" t="s">
        <v>200</v>
      </c>
      <c r="J69" s="176"/>
      <c r="K69" s="374" t="s">
        <v>201</v>
      </c>
      <c r="L69" s="816"/>
      <c r="M69" s="816"/>
      <c r="N69" s="375"/>
      <c r="O69" s="376"/>
      <c r="P69" s="375"/>
      <c r="Q69" s="376"/>
      <c r="R69" s="375"/>
      <c r="S69" s="376"/>
      <c r="T69" s="375"/>
      <c r="U69" s="376"/>
      <c r="V69" s="375"/>
      <c r="W69" s="363"/>
      <c r="X69" s="572" t="s">
        <v>198</v>
      </c>
      <c r="Y69" s="364"/>
      <c r="Z69" s="572" t="s">
        <v>199</v>
      </c>
      <c r="AA69" s="365"/>
      <c r="AB69" s="353"/>
      <c r="AC69" s="351"/>
      <c r="AD69" s="730"/>
      <c r="AE69" s="731"/>
      <c r="AF69" s="732"/>
      <c r="AG69" s="732"/>
      <c r="AH69" s="732"/>
      <c r="AI69" s="732"/>
      <c r="AJ69" s="732"/>
      <c r="AK69" s="732"/>
      <c r="AL69" s="732"/>
      <c r="AM69" s="733"/>
      <c r="AN69" s="575" t="s">
        <v>838</v>
      </c>
      <c r="AO69" s="483"/>
      <c r="AP69" s="483"/>
      <c r="AQ69" s="483"/>
      <c r="AR69" s="483"/>
      <c r="AS69" s="483"/>
      <c r="AT69" s="483"/>
      <c r="AU69" s="483"/>
      <c r="AV69" s="484"/>
      <c r="AW69" s="293"/>
      <c r="AX69" s="293"/>
      <c r="AY69" s="293"/>
      <c r="AZ69" s="293"/>
      <c r="BA69" s="293"/>
      <c r="BB69" s="293"/>
      <c r="BC69" s="293"/>
      <c r="BD69" s="293"/>
    </row>
    <row r="70" spans="1:56" ht="18.75" customHeight="1">
      <c r="A70" s="815"/>
      <c r="B70" s="810"/>
      <c r="C70" s="811"/>
      <c r="D70" s="812"/>
      <c r="E70" s="810"/>
      <c r="F70" s="811"/>
      <c r="G70" s="812"/>
      <c r="H70" s="813"/>
      <c r="I70" s="814"/>
      <c r="J70" s="814"/>
      <c r="K70" s="369" t="s">
        <v>197</v>
      </c>
      <c r="L70" s="772" t="str">
        <f t="shared" ref="L70" si="40">IF(H70="","",DATEDIF(AX70,$AX$2,"y"))</f>
        <v/>
      </c>
      <c r="M70" s="772" t="str">
        <f t="shared" ref="M70" si="41">IF(L70="","",LOOKUP(L70,$BA$14:$BA$22,$BB$14:$BB$22))</f>
        <v/>
      </c>
      <c r="N70" s="370"/>
      <c r="O70" s="371"/>
      <c r="P70" s="370"/>
      <c r="Q70" s="371"/>
      <c r="R70" s="370"/>
      <c r="S70" s="371"/>
      <c r="T70" s="370"/>
      <c r="U70" s="371"/>
      <c r="V70" s="370"/>
      <c r="W70" s="360"/>
      <c r="X70" s="574" t="s">
        <v>198</v>
      </c>
      <c r="Y70" s="366"/>
      <c r="Z70" s="574" t="s">
        <v>199</v>
      </c>
      <c r="AA70" s="362"/>
      <c r="AB70" s="352"/>
      <c r="AC70" s="350"/>
      <c r="AD70" s="729" t="s">
        <v>172</v>
      </c>
      <c r="AE70" s="731"/>
      <c r="AF70" s="732"/>
      <c r="AG70" s="732"/>
      <c r="AH70" s="732"/>
      <c r="AI70" s="732"/>
      <c r="AJ70" s="732"/>
      <c r="AK70" s="732"/>
      <c r="AL70" s="732"/>
      <c r="AM70" s="733"/>
      <c r="AN70" s="410" t="s">
        <v>172</v>
      </c>
      <c r="AO70" s="734"/>
      <c r="AP70" s="734"/>
      <c r="AQ70" s="734"/>
      <c r="AR70" s="734"/>
      <c r="AS70" s="734"/>
      <c r="AT70" s="734"/>
      <c r="AU70" s="734"/>
      <c r="AV70" s="735"/>
      <c r="AW70" s="293"/>
      <c r="AX70" s="293" t="str">
        <f t="shared" ref="AX70" si="42">IF(H70="","",CONCATENATE(H70,"/",H71,"/",J71))</f>
        <v/>
      </c>
      <c r="AY70" s="293"/>
      <c r="AZ70" s="293"/>
      <c r="BA70" s="293"/>
      <c r="BB70" s="293"/>
      <c r="BC70" s="293"/>
      <c r="BD70" s="293"/>
    </row>
    <row r="71" spans="1:56" ht="18.75" customHeight="1">
      <c r="A71" s="815"/>
      <c r="B71" s="763"/>
      <c r="C71" s="764"/>
      <c r="D71" s="765"/>
      <c r="E71" s="763"/>
      <c r="F71" s="764"/>
      <c r="G71" s="765"/>
      <c r="H71" s="175"/>
      <c r="I71" s="309" t="s">
        <v>200</v>
      </c>
      <c r="J71" s="176"/>
      <c r="K71" s="374" t="s">
        <v>201</v>
      </c>
      <c r="L71" s="816"/>
      <c r="M71" s="816"/>
      <c r="N71" s="375"/>
      <c r="O71" s="376"/>
      <c r="P71" s="375"/>
      <c r="Q71" s="376"/>
      <c r="R71" s="375"/>
      <c r="S71" s="376"/>
      <c r="T71" s="375"/>
      <c r="U71" s="376"/>
      <c r="V71" s="375"/>
      <c r="W71" s="363"/>
      <c r="X71" s="572" t="s">
        <v>198</v>
      </c>
      <c r="Y71" s="364"/>
      <c r="Z71" s="572" t="s">
        <v>199</v>
      </c>
      <c r="AA71" s="365"/>
      <c r="AB71" s="353"/>
      <c r="AC71" s="351"/>
      <c r="AD71" s="730"/>
      <c r="AE71" s="731"/>
      <c r="AF71" s="732"/>
      <c r="AG71" s="732"/>
      <c r="AH71" s="732"/>
      <c r="AI71" s="732"/>
      <c r="AJ71" s="732"/>
      <c r="AK71" s="732"/>
      <c r="AL71" s="732"/>
      <c r="AM71" s="733"/>
      <c r="AN71" s="575" t="s">
        <v>838</v>
      </c>
      <c r="AO71" s="483"/>
      <c r="AP71" s="483"/>
      <c r="AQ71" s="483"/>
      <c r="AR71" s="483"/>
      <c r="AS71" s="483"/>
      <c r="AT71" s="483"/>
      <c r="AU71" s="483"/>
      <c r="AV71" s="484"/>
      <c r="AW71" s="293"/>
      <c r="AX71" s="293"/>
      <c r="AY71" s="293"/>
      <c r="AZ71" s="293"/>
      <c r="BA71" s="293"/>
      <c r="BB71" s="293"/>
      <c r="BC71" s="293"/>
      <c r="BD71" s="293"/>
    </row>
    <row r="72" spans="1:56" ht="18.75" customHeight="1">
      <c r="A72" s="815"/>
      <c r="B72" s="810"/>
      <c r="C72" s="811"/>
      <c r="D72" s="812"/>
      <c r="E72" s="810"/>
      <c r="F72" s="811"/>
      <c r="G72" s="812"/>
      <c r="H72" s="813"/>
      <c r="I72" s="814"/>
      <c r="J72" s="814"/>
      <c r="K72" s="369" t="s">
        <v>197</v>
      </c>
      <c r="L72" s="772" t="str">
        <f t="shared" ref="L72" si="43">IF(H72="","",DATEDIF(AX72,$AX$2,"y"))</f>
        <v/>
      </c>
      <c r="M72" s="772" t="str">
        <f t="shared" ref="M72" si="44">IF(L72="","",LOOKUP(L72,$BA$14:$BA$22,$BB$14:$BB$22))</f>
        <v/>
      </c>
      <c r="N72" s="370"/>
      <c r="O72" s="371"/>
      <c r="P72" s="370"/>
      <c r="Q72" s="371"/>
      <c r="R72" s="370"/>
      <c r="S72" s="371"/>
      <c r="T72" s="370"/>
      <c r="U72" s="371"/>
      <c r="V72" s="370"/>
      <c r="W72" s="360"/>
      <c r="X72" s="574" t="s">
        <v>198</v>
      </c>
      <c r="Y72" s="366"/>
      <c r="Z72" s="574" t="s">
        <v>199</v>
      </c>
      <c r="AA72" s="362"/>
      <c r="AB72" s="352"/>
      <c r="AC72" s="350"/>
      <c r="AD72" s="729" t="s">
        <v>172</v>
      </c>
      <c r="AE72" s="731"/>
      <c r="AF72" s="732"/>
      <c r="AG72" s="732"/>
      <c r="AH72" s="732"/>
      <c r="AI72" s="732"/>
      <c r="AJ72" s="732"/>
      <c r="AK72" s="732"/>
      <c r="AL72" s="732"/>
      <c r="AM72" s="733"/>
      <c r="AN72" s="410" t="s">
        <v>172</v>
      </c>
      <c r="AO72" s="734"/>
      <c r="AP72" s="734"/>
      <c r="AQ72" s="734"/>
      <c r="AR72" s="734"/>
      <c r="AS72" s="734"/>
      <c r="AT72" s="734"/>
      <c r="AU72" s="734"/>
      <c r="AV72" s="735"/>
      <c r="AW72" s="293"/>
      <c r="AX72" s="293" t="str">
        <f t="shared" ref="AX72" si="45">IF(H72="","",CONCATENATE(H72,"/",H73,"/",J73))</f>
        <v/>
      </c>
      <c r="AY72" s="293"/>
      <c r="AZ72" s="293"/>
      <c r="BA72" s="293"/>
      <c r="BB72" s="293"/>
      <c r="BC72" s="293"/>
      <c r="BD72" s="293"/>
    </row>
    <row r="73" spans="1:56" ht="18.75" customHeight="1">
      <c r="A73" s="815"/>
      <c r="B73" s="763"/>
      <c r="C73" s="764"/>
      <c r="D73" s="765"/>
      <c r="E73" s="763"/>
      <c r="F73" s="764"/>
      <c r="G73" s="765"/>
      <c r="H73" s="175"/>
      <c r="I73" s="309" t="s">
        <v>200</v>
      </c>
      <c r="J73" s="176"/>
      <c r="K73" s="374" t="s">
        <v>201</v>
      </c>
      <c r="L73" s="816"/>
      <c r="M73" s="816"/>
      <c r="N73" s="375"/>
      <c r="O73" s="376"/>
      <c r="P73" s="375"/>
      <c r="Q73" s="376"/>
      <c r="R73" s="375"/>
      <c r="S73" s="376"/>
      <c r="T73" s="375"/>
      <c r="U73" s="376"/>
      <c r="V73" s="375"/>
      <c r="W73" s="363"/>
      <c r="X73" s="572" t="s">
        <v>198</v>
      </c>
      <c r="Y73" s="364"/>
      <c r="Z73" s="572" t="s">
        <v>199</v>
      </c>
      <c r="AA73" s="365"/>
      <c r="AB73" s="353"/>
      <c r="AC73" s="351"/>
      <c r="AD73" s="730"/>
      <c r="AE73" s="731"/>
      <c r="AF73" s="732"/>
      <c r="AG73" s="732"/>
      <c r="AH73" s="732"/>
      <c r="AI73" s="732"/>
      <c r="AJ73" s="732"/>
      <c r="AK73" s="732"/>
      <c r="AL73" s="732"/>
      <c r="AM73" s="733"/>
      <c r="AN73" s="575" t="s">
        <v>838</v>
      </c>
      <c r="AO73" s="483"/>
      <c r="AP73" s="483"/>
      <c r="AQ73" s="483"/>
      <c r="AR73" s="483"/>
      <c r="AS73" s="483"/>
      <c r="AT73" s="483"/>
      <c r="AU73" s="483"/>
      <c r="AV73" s="484"/>
      <c r="AW73" s="293"/>
      <c r="AX73" s="293"/>
      <c r="AY73" s="293"/>
      <c r="AZ73" s="293"/>
      <c r="BA73" s="293"/>
      <c r="BB73" s="293"/>
      <c r="BC73" s="293"/>
      <c r="BD73" s="293"/>
    </row>
    <row r="74" spans="1:56" ht="18.75" customHeight="1">
      <c r="A74" s="815"/>
      <c r="B74" s="810"/>
      <c r="C74" s="811"/>
      <c r="D74" s="812"/>
      <c r="E74" s="810"/>
      <c r="F74" s="811"/>
      <c r="G74" s="812"/>
      <c r="H74" s="813"/>
      <c r="I74" s="814"/>
      <c r="J74" s="814"/>
      <c r="K74" s="369" t="s">
        <v>197</v>
      </c>
      <c r="L74" s="772" t="str">
        <f t="shared" ref="L74" si="46">IF(H74="","",DATEDIF(AX74,$AX$2,"y"))</f>
        <v/>
      </c>
      <c r="M74" s="772" t="str">
        <f t="shared" ref="M74" si="47">IF(L74="","",LOOKUP(L74,$BA$14:$BA$22,$BB$14:$BB$22))</f>
        <v/>
      </c>
      <c r="N74" s="370"/>
      <c r="O74" s="371"/>
      <c r="P74" s="370"/>
      <c r="Q74" s="371"/>
      <c r="R74" s="370"/>
      <c r="S74" s="371"/>
      <c r="T74" s="370"/>
      <c r="U74" s="371"/>
      <c r="V74" s="370"/>
      <c r="W74" s="360"/>
      <c r="X74" s="574" t="s">
        <v>198</v>
      </c>
      <c r="Y74" s="366"/>
      <c r="Z74" s="574" t="s">
        <v>199</v>
      </c>
      <c r="AA74" s="362"/>
      <c r="AB74" s="352"/>
      <c r="AC74" s="350"/>
      <c r="AD74" s="729" t="s">
        <v>172</v>
      </c>
      <c r="AE74" s="731"/>
      <c r="AF74" s="732"/>
      <c r="AG74" s="732"/>
      <c r="AH74" s="732"/>
      <c r="AI74" s="732"/>
      <c r="AJ74" s="732"/>
      <c r="AK74" s="732"/>
      <c r="AL74" s="732"/>
      <c r="AM74" s="733"/>
      <c r="AN74" s="410" t="s">
        <v>172</v>
      </c>
      <c r="AO74" s="734"/>
      <c r="AP74" s="734"/>
      <c r="AQ74" s="734"/>
      <c r="AR74" s="734"/>
      <c r="AS74" s="734"/>
      <c r="AT74" s="734"/>
      <c r="AU74" s="734"/>
      <c r="AV74" s="735"/>
      <c r="AW74" s="293"/>
      <c r="AX74" s="293" t="str">
        <f t="shared" ref="AX74" si="48">IF(H74="","",CONCATENATE(H74,"/",H75,"/",J75))</f>
        <v/>
      </c>
      <c r="AY74" s="293"/>
      <c r="AZ74" s="293"/>
      <c r="BA74" s="293"/>
      <c r="BB74" s="293"/>
      <c r="BC74" s="293"/>
      <c r="BD74" s="293"/>
    </row>
    <row r="75" spans="1:56" ht="18.75" customHeight="1">
      <c r="A75" s="815"/>
      <c r="B75" s="763"/>
      <c r="C75" s="764"/>
      <c r="D75" s="765"/>
      <c r="E75" s="763"/>
      <c r="F75" s="764"/>
      <c r="G75" s="765"/>
      <c r="H75" s="175"/>
      <c r="I75" s="309" t="s">
        <v>200</v>
      </c>
      <c r="J75" s="176"/>
      <c r="K75" s="374" t="s">
        <v>201</v>
      </c>
      <c r="L75" s="816"/>
      <c r="M75" s="816"/>
      <c r="N75" s="375"/>
      <c r="O75" s="376"/>
      <c r="P75" s="375"/>
      <c r="Q75" s="376"/>
      <c r="R75" s="375"/>
      <c r="S75" s="376"/>
      <c r="T75" s="375"/>
      <c r="U75" s="376"/>
      <c r="V75" s="375"/>
      <c r="W75" s="363"/>
      <c r="X75" s="572" t="s">
        <v>198</v>
      </c>
      <c r="Y75" s="364"/>
      <c r="Z75" s="572" t="s">
        <v>199</v>
      </c>
      <c r="AA75" s="365"/>
      <c r="AB75" s="353"/>
      <c r="AC75" s="351"/>
      <c r="AD75" s="730"/>
      <c r="AE75" s="731"/>
      <c r="AF75" s="732"/>
      <c r="AG75" s="732"/>
      <c r="AH75" s="732"/>
      <c r="AI75" s="732"/>
      <c r="AJ75" s="732"/>
      <c r="AK75" s="732"/>
      <c r="AL75" s="732"/>
      <c r="AM75" s="733"/>
      <c r="AN75" s="575" t="s">
        <v>838</v>
      </c>
      <c r="AO75" s="483"/>
      <c r="AP75" s="483"/>
      <c r="AQ75" s="483"/>
      <c r="AR75" s="483"/>
      <c r="AS75" s="483"/>
      <c r="AT75" s="483"/>
      <c r="AU75" s="483"/>
      <c r="AV75" s="484"/>
      <c r="AW75" s="293"/>
      <c r="AX75" s="293"/>
      <c r="AY75" s="293"/>
      <c r="AZ75" s="293"/>
      <c r="BA75" s="293"/>
      <c r="BB75" s="293"/>
      <c r="BC75" s="293"/>
      <c r="BD75" s="293"/>
    </row>
    <row r="76" spans="1:56" ht="18.75" customHeight="1">
      <c r="A76" s="815"/>
      <c r="B76" s="810"/>
      <c r="C76" s="811"/>
      <c r="D76" s="812"/>
      <c r="E76" s="810"/>
      <c r="F76" s="811"/>
      <c r="G76" s="812"/>
      <c r="H76" s="813"/>
      <c r="I76" s="814"/>
      <c r="J76" s="814"/>
      <c r="K76" s="369" t="s">
        <v>197</v>
      </c>
      <c r="L76" s="772" t="str">
        <f t="shared" ref="L76" si="49">IF(H76="","",DATEDIF(AX76,$AX$2,"y"))</f>
        <v/>
      </c>
      <c r="M76" s="772" t="str">
        <f t="shared" ref="M76" si="50">IF(L76="","",LOOKUP(L76,$BA$14:$BA$22,$BB$14:$BB$22))</f>
        <v/>
      </c>
      <c r="N76" s="370"/>
      <c r="O76" s="371"/>
      <c r="P76" s="370"/>
      <c r="Q76" s="371"/>
      <c r="R76" s="370"/>
      <c r="S76" s="371"/>
      <c r="T76" s="370"/>
      <c r="U76" s="371"/>
      <c r="V76" s="370"/>
      <c r="W76" s="360"/>
      <c r="X76" s="574" t="s">
        <v>198</v>
      </c>
      <c r="Y76" s="366"/>
      <c r="Z76" s="574" t="s">
        <v>199</v>
      </c>
      <c r="AA76" s="362"/>
      <c r="AB76" s="352"/>
      <c r="AC76" s="350"/>
      <c r="AD76" s="729" t="s">
        <v>172</v>
      </c>
      <c r="AE76" s="731"/>
      <c r="AF76" s="732"/>
      <c r="AG76" s="732"/>
      <c r="AH76" s="732"/>
      <c r="AI76" s="732"/>
      <c r="AJ76" s="732"/>
      <c r="AK76" s="732"/>
      <c r="AL76" s="732"/>
      <c r="AM76" s="733"/>
      <c r="AN76" s="410" t="s">
        <v>172</v>
      </c>
      <c r="AO76" s="734"/>
      <c r="AP76" s="734"/>
      <c r="AQ76" s="734"/>
      <c r="AR76" s="734"/>
      <c r="AS76" s="734"/>
      <c r="AT76" s="734"/>
      <c r="AU76" s="734"/>
      <c r="AV76" s="735"/>
      <c r="AW76" s="293"/>
      <c r="AX76" s="293" t="str">
        <f t="shared" ref="AX76" si="51">IF(H76="","",CONCATENATE(H76,"/",H77,"/",J77))</f>
        <v/>
      </c>
      <c r="AY76" s="293"/>
      <c r="AZ76" s="293"/>
      <c r="BA76" s="293"/>
      <c r="BB76" s="293"/>
      <c r="BC76" s="293"/>
      <c r="BD76" s="293"/>
    </row>
    <row r="77" spans="1:56" ht="18.75" customHeight="1">
      <c r="A77" s="815"/>
      <c r="B77" s="763"/>
      <c r="C77" s="764"/>
      <c r="D77" s="765"/>
      <c r="E77" s="763"/>
      <c r="F77" s="764"/>
      <c r="G77" s="765"/>
      <c r="H77" s="175"/>
      <c r="I77" s="309" t="s">
        <v>200</v>
      </c>
      <c r="J77" s="176"/>
      <c r="K77" s="374" t="s">
        <v>201</v>
      </c>
      <c r="L77" s="816"/>
      <c r="M77" s="816"/>
      <c r="N77" s="375"/>
      <c r="O77" s="376"/>
      <c r="P77" s="375"/>
      <c r="Q77" s="376"/>
      <c r="R77" s="375"/>
      <c r="S77" s="376"/>
      <c r="T77" s="375"/>
      <c r="U77" s="376"/>
      <c r="V77" s="375"/>
      <c r="W77" s="363"/>
      <c r="X77" s="572" t="s">
        <v>198</v>
      </c>
      <c r="Y77" s="364"/>
      <c r="Z77" s="572" t="s">
        <v>199</v>
      </c>
      <c r="AA77" s="365"/>
      <c r="AB77" s="353"/>
      <c r="AC77" s="351"/>
      <c r="AD77" s="730"/>
      <c r="AE77" s="731"/>
      <c r="AF77" s="732"/>
      <c r="AG77" s="732"/>
      <c r="AH77" s="732"/>
      <c r="AI77" s="732"/>
      <c r="AJ77" s="732"/>
      <c r="AK77" s="732"/>
      <c r="AL77" s="732"/>
      <c r="AM77" s="733"/>
      <c r="AN77" s="575" t="s">
        <v>838</v>
      </c>
      <c r="AO77" s="483"/>
      <c r="AP77" s="483"/>
      <c r="AQ77" s="483"/>
      <c r="AR77" s="483"/>
      <c r="AS77" s="483"/>
      <c r="AT77" s="483"/>
      <c r="AU77" s="483"/>
      <c r="AV77" s="484"/>
      <c r="AW77" s="293"/>
      <c r="AX77" s="293"/>
      <c r="AY77" s="293"/>
      <c r="AZ77" s="293"/>
      <c r="BA77" s="293"/>
      <c r="BB77" s="293"/>
      <c r="BC77" s="293"/>
      <c r="BD77" s="293"/>
    </row>
    <row r="78" spans="1:56" ht="18.75" customHeight="1">
      <c r="A78" s="815"/>
      <c r="B78" s="810"/>
      <c r="C78" s="811"/>
      <c r="D78" s="812"/>
      <c r="E78" s="810"/>
      <c r="F78" s="811"/>
      <c r="G78" s="812"/>
      <c r="H78" s="813"/>
      <c r="I78" s="814"/>
      <c r="J78" s="814"/>
      <c r="K78" s="369" t="s">
        <v>197</v>
      </c>
      <c r="L78" s="772" t="str">
        <f t="shared" ref="L78" si="52">IF(H78="","",DATEDIF(AX78,$AX$2,"y"))</f>
        <v/>
      </c>
      <c r="M78" s="772" t="str">
        <f t="shared" ref="M78" si="53">IF(L78="","",LOOKUP(L78,$BA$14:$BA$22,$BB$14:$BB$22))</f>
        <v/>
      </c>
      <c r="N78" s="370"/>
      <c r="O78" s="371"/>
      <c r="P78" s="370"/>
      <c r="Q78" s="371"/>
      <c r="R78" s="370"/>
      <c r="S78" s="371"/>
      <c r="T78" s="370"/>
      <c r="U78" s="371"/>
      <c r="V78" s="370"/>
      <c r="W78" s="360"/>
      <c r="X78" s="574" t="s">
        <v>198</v>
      </c>
      <c r="Y78" s="366"/>
      <c r="Z78" s="574" t="s">
        <v>199</v>
      </c>
      <c r="AA78" s="362"/>
      <c r="AB78" s="352"/>
      <c r="AC78" s="350"/>
      <c r="AD78" s="729" t="s">
        <v>172</v>
      </c>
      <c r="AE78" s="731"/>
      <c r="AF78" s="732"/>
      <c r="AG78" s="732"/>
      <c r="AH78" s="732"/>
      <c r="AI78" s="732"/>
      <c r="AJ78" s="732"/>
      <c r="AK78" s="732"/>
      <c r="AL78" s="732"/>
      <c r="AM78" s="733"/>
      <c r="AN78" s="410" t="s">
        <v>172</v>
      </c>
      <c r="AO78" s="734"/>
      <c r="AP78" s="734"/>
      <c r="AQ78" s="734"/>
      <c r="AR78" s="734"/>
      <c r="AS78" s="734"/>
      <c r="AT78" s="734"/>
      <c r="AU78" s="734"/>
      <c r="AV78" s="735"/>
      <c r="AW78" s="293"/>
      <c r="AX78" s="293" t="str">
        <f t="shared" ref="AX78" si="54">IF(H78="","",CONCATENATE(H78,"/",H79,"/",J79))</f>
        <v/>
      </c>
      <c r="AY78" s="293"/>
      <c r="AZ78" s="293"/>
      <c r="BA78" s="293"/>
      <c r="BB78" s="293"/>
      <c r="BC78" s="293"/>
      <c r="BD78" s="293"/>
    </row>
    <row r="79" spans="1:56" ht="18.75" customHeight="1">
      <c r="A79" s="815"/>
      <c r="B79" s="763"/>
      <c r="C79" s="764"/>
      <c r="D79" s="765"/>
      <c r="E79" s="763"/>
      <c r="F79" s="764"/>
      <c r="G79" s="765"/>
      <c r="H79" s="175"/>
      <c r="I79" s="309" t="s">
        <v>200</v>
      </c>
      <c r="J79" s="176"/>
      <c r="K79" s="374" t="s">
        <v>201</v>
      </c>
      <c r="L79" s="816"/>
      <c r="M79" s="816"/>
      <c r="N79" s="375"/>
      <c r="O79" s="376"/>
      <c r="P79" s="375"/>
      <c r="Q79" s="376"/>
      <c r="R79" s="375"/>
      <c r="S79" s="376"/>
      <c r="T79" s="375"/>
      <c r="U79" s="376"/>
      <c r="V79" s="375"/>
      <c r="W79" s="363"/>
      <c r="X79" s="572" t="s">
        <v>198</v>
      </c>
      <c r="Y79" s="364"/>
      <c r="Z79" s="572" t="s">
        <v>199</v>
      </c>
      <c r="AA79" s="365"/>
      <c r="AB79" s="353"/>
      <c r="AC79" s="351"/>
      <c r="AD79" s="730"/>
      <c r="AE79" s="731"/>
      <c r="AF79" s="732"/>
      <c r="AG79" s="732"/>
      <c r="AH79" s="732"/>
      <c r="AI79" s="732"/>
      <c r="AJ79" s="732"/>
      <c r="AK79" s="732"/>
      <c r="AL79" s="732"/>
      <c r="AM79" s="733"/>
      <c r="AN79" s="575" t="s">
        <v>838</v>
      </c>
      <c r="AO79" s="483"/>
      <c r="AP79" s="483"/>
      <c r="AQ79" s="483"/>
      <c r="AR79" s="483"/>
      <c r="AS79" s="483"/>
      <c r="AT79" s="483"/>
      <c r="AU79" s="483"/>
      <c r="AV79" s="484"/>
      <c r="AW79" s="293"/>
      <c r="AX79" s="293"/>
      <c r="AY79" s="293"/>
      <c r="AZ79" s="293"/>
      <c r="BA79" s="293"/>
      <c r="BB79" s="293"/>
      <c r="BC79" s="293"/>
      <c r="BD79" s="293"/>
    </row>
    <row r="80" spans="1:56" ht="18.75" customHeight="1">
      <c r="A80" s="815"/>
      <c r="B80" s="810"/>
      <c r="C80" s="811"/>
      <c r="D80" s="812"/>
      <c r="E80" s="810"/>
      <c r="F80" s="811"/>
      <c r="G80" s="812"/>
      <c r="H80" s="813"/>
      <c r="I80" s="814"/>
      <c r="J80" s="814"/>
      <c r="K80" s="369" t="s">
        <v>197</v>
      </c>
      <c r="L80" s="772" t="str">
        <f t="shared" ref="L80" si="55">IF(H80="","",DATEDIF(AX80,$AX$2,"y"))</f>
        <v/>
      </c>
      <c r="M80" s="772" t="str">
        <f t="shared" ref="M80" si="56">IF(L80="","",LOOKUP(L80,$BA$14:$BA$22,$BB$14:$BB$22))</f>
        <v/>
      </c>
      <c r="N80" s="370"/>
      <c r="O80" s="371"/>
      <c r="P80" s="370"/>
      <c r="Q80" s="371"/>
      <c r="R80" s="370"/>
      <c r="S80" s="371"/>
      <c r="T80" s="370"/>
      <c r="U80" s="371"/>
      <c r="V80" s="370"/>
      <c r="W80" s="360"/>
      <c r="X80" s="574" t="s">
        <v>198</v>
      </c>
      <c r="Y80" s="366"/>
      <c r="Z80" s="574" t="s">
        <v>199</v>
      </c>
      <c r="AA80" s="362"/>
      <c r="AB80" s="352"/>
      <c r="AC80" s="350"/>
      <c r="AD80" s="729" t="s">
        <v>172</v>
      </c>
      <c r="AE80" s="731"/>
      <c r="AF80" s="732"/>
      <c r="AG80" s="732"/>
      <c r="AH80" s="732"/>
      <c r="AI80" s="732"/>
      <c r="AJ80" s="732"/>
      <c r="AK80" s="732"/>
      <c r="AL80" s="732"/>
      <c r="AM80" s="733"/>
      <c r="AN80" s="410" t="s">
        <v>172</v>
      </c>
      <c r="AO80" s="734"/>
      <c r="AP80" s="734"/>
      <c r="AQ80" s="734"/>
      <c r="AR80" s="734"/>
      <c r="AS80" s="734"/>
      <c r="AT80" s="734"/>
      <c r="AU80" s="734"/>
      <c r="AV80" s="735"/>
      <c r="AW80" s="293"/>
      <c r="AX80" s="293" t="str">
        <f t="shared" ref="AX80" si="57">IF(H80="","",CONCATENATE(H80,"/",H81,"/",J81))</f>
        <v/>
      </c>
      <c r="AY80" s="293"/>
      <c r="AZ80" s="293"/>
      <c r="BA80" s="293"/>
      <c r="BB80" s="293"/>
      <c r="BC80" s="293"/>
      <c r="BD80" s="293"/>
    </row>
    <row r="81" spans="1:56" ht="18.75" customHeight="1">
      <c r="A81" s="815"/>
      <c r="B81" s="763"/>
      <c r="C81" s="764"/>
      <c r="D81" s="765"/>
      <c r="E81" s="763"/>
      <c r="F81" s="764"/>
      <c r="G81" s="765"/>
      <c r="H81" s="175"/>
      <c r="I81" s="309" t="s">
        <v>200</v>
      </c>
      <c r="J81" s="176"/>
      <c r="K81" s="374" t="s">
        <v>201</v>
      </c>
      <c r="L81" s="816"/>
      <c r="M81" s="816"/>
      <c r="N81" s="375"/>
      <c r="O81" s="376"/>
      <c r="P81" s="375"/>
      <c r="Q81" s="376"/>
      <c r="R81" s="375"/>
      <c r="S81" s="376"/>
      <c r="T81" s="375"/>
      <c r="U81" s="376"/>
      <c r="V81" s="375"/>
      <c r="W81" s="363"/>
      <c r="X81" s="572" t="s">
        <v>198</v>
      </c>
      <c r="Y81" s="364"/>
      <c r="Z81" s="572" t="s">
        <v>199</v>
      </c>
      <c r="AA81" s="365"/>
      <c r="AB81" s="353"/>
      <c r="AC81" s="351"/>
      <c r="AD81" s="730"/>
      <c r="AE81" s="731"/>
      <c r="AF81" s="732"/>
      <c r="AG81" s="732"/>
      <c r="AH81" s="732"/>
      <c r="AI81" s="732"/>
      <c r="AJ81" s="732"/>
      <c r="AK81" s="732"/>
      <c r="AL81" s="732"/>
      <c r="AM81" s="733"/>
      <c r="AN81" s="575" t="s">
        <v>838</v>
      </c>
      <c r="AO81" s="483"/>
      <c r="AP81" s="483"/>
      <c r="AQ81" s="483"/>
      <c r="AR81" s="483"/>
      <c r="AS81" s="483"/>
      <c r="AT81" s="483"/>
      <c r="AU81" s="483"/>
      <c r="AV81" s="484"/>
      <c r="AW81" s="293"/>
      <c r="AX81" s="293"/>
      <c r="AY81" s="293"/>
      <c r="AZ81" s="293"/>
      <c r="BA81" s="293"/>
      <c r="BB81" s="293"/>
      <c r="BC81" s="293"/>
      <c r="BD81" s="293"/>
    </row>
    <row r="82" spans="1:56" ht="18.75" customHeight="1">
      <c r="A82" s="815"/>
      <c r="B82" s="810"/>
      <c r="C82" s="811"/>
      <c r="D82" s="812"/>
      <c r="E82" s="810"/>
      <c r="F82" s="811"/>
      <c r="G82" s="812"/>
      <c r="H82" s="813"/>
      <c r="I82" s="814"/>
      <c r="J82" s="814"/>
      <c r="K82" s="369" t="s">
        <v>197</v>
      </c>
      <c r="L82" s="772" t="str">
        <f t="shared" ref="L82" si="58">IF(H82="","",DATEDIF(AX82,$AX$2,"y"))</f>
        <v/>
      </c>
      <c r="M82" s="772" t="str">
        <f t="shared" ref="M82" si="59">IF(L82="","",LOOKUP(L82,$BA$14:$BA$22,$BB$14:$BB$22))</f>
        <v/>
      </c>
      <c r="N82" s="370" t="s">
        <v>554</v>
      </c>
      <c r="O82" s="371"/>
      <c r="P82" s="370"/>
      <c r="Q82" s="371"/>
      <c r="R82" s="370"/>
      <c r="S82" s="371"/>
      <c r="T82" s="370"/>
      <c r="U82" s="371"/>
      <c r="V82" s="370"/>
      <c r="W82" s="360"/>
      <c r="X82" s="574" t="s">
        <v>198</v>
      </c>
      <c r="Y82" s="366"/>
      <c r="Z82" s="574" t="s">
        <v>199</v>
      </c>
      <c r="AA82" s="362"/>
      <c r="AB82" s="352"/>
      <c r="AC82" s="350"/>
      <c r="AD82" s="730" t="s">
        <v>172</v>
      </c>
      <c r="AE82" s="731"/>
      <c r="AF82" s="732"/>
      <c r="AG82" s="732"/>
      <c r="AH82" s="732"/>
      <c r="AI82" s="732"/>
      <c r="AJ82" s="732"/>
      <c r="AK82" s="732"/>
      <c r="AL82" s="732"/>
      <c r="AM82" s="733"/>
      <c r="AN82" s="410" t="s">
        <v>172</v>
      </c>
      <c r="AO82" s="734"/>
      <c r="AP82" s="734"/>
      <c r="AQ82" s="734"/>
      <c r="AR82" s="734"/>
      <c r="AS82" s="734"/>
      <c r="AT82" s="734"/>
      <c r="AU82" s="734"/>
      <c r="AV82" s="735"/>
      <c r="AW82" s="293"/>
      <c r="AX82" s="293" t="str">
        <f t="shared" ref="AX82" si="60">IF(H82="","",CONCATENATE(H82,"/",H83,"/",J83))</f>
        <v/>
      </c>
      <c r="AY82" s="293"/>
      <c r="AZ82" s="293"/>
      <c r="BA82" s="293"/>
      <c r="BB82" s="293"/>
      <c r="BC82" s="293"/>
      <c r="BD82" s="293"/>
    </row>
    <row r="83" spans="1:56" ht="18.75" customHeight="1" thickBot="1">
      <c r="A83" s="817"/>
      <c r="B83" s="763"/>
      <c r="C83" s="764"/>
      <c r="D83" s="765"/>
      <c r="E83" s="763"/>
      <c r="F83" s="764"/>
      <c r="G83" s="765"/>
      <c r="H83" s="175"/>
      <c r="I83" s="309" t="s">
        <v>200</v>
      </c>
      <c r="J83" s="176"/>
      <c r="K83" s="374" t="s">
        <v>201</v>
      </c>
      <c r="L83" s="773"/>
      <c r="M83" s="773"/>
      <c r="N83" s="375" t="s">
        <v>554</v>
      </c>
      <c r="O83" s="376"/>
      <c r="P83" s="375"/>
      <c r="Q83" s="376"/>
      <c r="R83" s="375"/>
      <c r="S83" s="376"/>
      <c r="T83" s="375"/>
      <c r="U83" s="376"/>
      <c r="V83" s="375"/>
      <c r="W83" s="363"/>
      <c r="X83" s="572" t="s">
        <v>198</v>
      </c>
      <c r="Y83" s="364"/>
      <c r="Z83" s="572" t="s">
        <v>199</v>
      </c>
      <c r="AA83" s="365"/>
      <c r="AB83" s="353"/>
      <c r="AC83" s="351"/>
      <c r="AD83" s="771"/>
      <c r="AE83" s="754"/>
      <c r="AF83" s="755"/>
      <c r="AG83" s="755"/>
      <c r="AH83" s="755"/>
      <c r="AI83" s="755"/>
      <c r="AJ83" s="755"/>
      <c r="AK83" s="755"/>
      <c r="AL83" s="755"/>
      <c r="AM83" s="756"/>
      <c r="AN83" s="576" t="s">
        <v>838</v>
      </c>
      <c r="AO83" s="487"/>
      <c r="AP83" s="487"/>
      <c r="AQ83" s="487"/>
      <c r="AR83" s="487"/>
      <c r="AS83" s="487"/>
      <c r="AT83" s="487"/>
      <c r="AU83" s="487"/>
      <c r="AV83" s="488"/>
      <c r="AW83" s="293"/>
      <c r="AX83" s="293"/>
      <c r="AY83" s="293"/>
      <c r="AZ83" s="293"/>
      <c r="BA83" s="293"/>
      <c r="BB83" s="293"/>
      <c r="BC83" s="293"/>
      <c r="BD83" s="293"/>
    </row>
    <row r="84" spans="1:56" s="60" customFormat="1" ht="10.5" customHeight="1">
      <c r="A84" s="311" t="s">
        <v>550</v>
      </c>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3"/>
      <c r="AE84" s="313"/>
      <c r="AF84" s="313"/>
      <c r="AG84" s="314"/>
      <c r="AH84" s="314"/>
      <c r="AI84" s="314"/>
      <c r="AJ84" s="314"/>
      <c r="AK84" s="314"/>
      <c r="AL84" s="314"/>
      <c r="AM84" s="314"/>
      <c r="AN84" s="314"/>
      <c r="AO84" s="314"/>
      <c r="AP84" s="314"/>
      <c r="AQ84" s="314"/>
      <c r="AR84" s="314"/>
      <c r="AS84" s="314"/>
      <c r="AT84" s="314"/>
      <c r="AU84" s="314"/>
      <c r="AV84" s="314"/>
      <c r="AW84" s="314"/>
      <c r="AX84" s="314"/>
      <c r="AY84" s="314"/>
      <c r="AZ84" s="314"/>
      <c r="BA84" s="314"/>
      <c r="BB84" s="314"/>
      <c r="BC84" s="314"/>
      <c r="BD84" s="314"/>
    </row>
    <row r="85" spans="1:56" s="60" customFormat="1" ht="15.75" customHeight="1">
      <c r="A85" s="183" t="s">
        <v>451</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4"/>
      <c r="AH85" s="314"/>
      <c r="AI85" s="314"/>
      <c r="AJ85" s="315"/>
      <c r="AK85" s="314"/>
      <c r="AL85" s="314"/>
      <c r="AM85" s="314"/>
      <c r="AN85" s="314"/>
      <c r="AO85" s="314"/>
      <c r="AP85" s="314"/>
      <c r="AQ85" s="314"/>
      <c r="AR85" s="314"/>
      <c r="AS85" s="334"/>
      <c r="AT85" s="314"/>
      <c r="AU85" s="314"/>
      <c r="AV85" s="314"/>
      <c r="AW85" s="314"/>
      <c r="AX85" s="314"/>
      <c r="AY85" s="314"/>
      <c r="AZ85" s="314"/>
      <c r="BA85" s="314"/>
      <c r="BB85" s="314"/>
      <c r="BC85" s="314"/>
      <c r="BD85" s="314"/>
    </row>
    <row r="86" spans="1:56" s="60" customFormat="1" ht="17.25">
      <c r="A86" s="321" t="s">
        <v>553</v>
      </c>
      <c r="B86" s="319"/>
      <c r="C86" s="319"/>
      <c r="D86" s="319"/>
      <c r="E86" s="319"/>
      <c r="F86" s="319"/>
      <c r="G86" s="319"/>
      <c r="H86" s="319"/>
      <c r="I86" s="319"/>
      <c r="J86" s="319"/>
      <c r="K86" s="319"/>
      <c r="L86" s="319"/>
      <c r="M86" s="319"/>
      <c r="N86" s="319"/>
      <c r="O86" s="319"/>
      <c r="P86" s="319"/>
      <c r="Q86" s="319"/>
      <c r="R86" s="319"/>
      <c r="S86" s="319"/>
      <c r="T86" s="322"/>
      <c r="U86" s="322"/>
      <c r="V86" s="322"/>
      <c r="W86" s="322"/>
      <c r="X86" s="322"/>
      <c r="Y86" s="322"/>
      <c r="Z86" s="322"/>
      <c r="AA86" s="322"/>
      <c r="AB86" s="737" t="s">
        <v>841</v>
      </c>
      <c r="AC86" s="737"/>
      <c r="AD86" s="737"/>
      <c r="AE86" s="737"/>
      <c r="AF86" s="738"/>
      <c r="AG86" s="738"/>
      <c r="AH86" s="510" t="s">
        <v>200</v>
      </c>
      <c r="AI86" s="898"/>
      <c r="AJ86" s="898"/>
      <c r="AK86" s="510" t="s">
        <v>201</v>
      </c>
      <c r="AL86" s="314"/>
      <c r="AM86" s="314"/>
      <c r="AN86" s="314"/>
      <c r="AO86" s="314"/>
      <c r="AP86" s="314"/>
      <c r="AQ86" s="314"/>
      <c r="AR86" s="314"/>
      <c r="AS86" s="314"/>
      <c r="AT86" s="314"/>
      <c r="AU86" s="314"/>
      <c r="AV86" s="314"/>
      <c r="AW86" s="314"/>
      <c r="AX86" s="314"/>
      <c r="AY86" s="314"/>
      <c r="AZ86" s="314"/>
      <c r="BA86" s="314"/>
      <c r="BB86" s="314"/>
      <c r="BC86" s="314"/>
      <c r="BD86" s="314"/>
    </row>
    <row r="87" spans="1:56" s="60" customFormat="1" ht="12" customHeight="1">
      <c r="A87" s="319" t="s">
        <v>554</v>
      </c>
      <c r="B87" s="314"/>
      <c r="C87" s="319"/>
      <c r="D87" s="319"/>
      <c r="E87" s="319"/>
      <c r="F87" s="319"/>
      <c r="G87" s="319"/>
      <c r="H87" s="319"/>
      <c r="I87" s="319"/>
      <c r="J87" s="332" t="s">
        <v>283</v>
      </c>
      <c r="K87" s="319"/>
      <c r="L87" s="319"/>
      <c r="M87" s="319"/>
      <c r="N87" s="319"/>
      <c r="O87" s="319"/>
      <c r="P87" s="319"/>
      <c r="Q87" s="324"/>
      <c r="R87" s="324"/>
      <c r="S87" s="324"/>
      <c r="T87" s="319"/>
      <c r="U87" s="314"/>
      <c r="V87" s="319"/>
      <c r="W87" s="319"/>
      <c r="X87" s="319"/>
      <c r="Y87" s="319"/>
      <c r="Z87" s="319"/>
      <c r="AA87" s="319"/>
      <c r="AB87" s="323"/>
      <c r="AC87" s="323"/>
      <c r="AD87" s="323"/>
      <c r="AE87" s="323"/>
      <c r="AF87" s="323"/>
      <c r="AG87" s="317"/>
      <c r="AH87" s="317"/>
      <c r="AI87" s="317"/>
      <c r="AJ87" s="317"/>
      <c r="AK87" s="314"/>
      <c r="AL87" s="314"/>
      <c r="AM87" s="314"/>
      <c r="AN87" s="314"/>
      <c r="AO87" s="314"/>
      <c r="AP87" s="314"/>
      <c r="AQ87" s="314"/>
      <c r="AR87" s="314"/>
      <c r="AS87" s="314"/>
      <c r="AT87" s="314"/>
      <c r="AU87" s="314"/>
      <c r="AV87" s="314"/>
      <c r="AW87" s="314"/>
      <c r="AX87" s="314"/>
      <c r="AY87" s="314"/>
      <c r="AZ87" s="314"/>
      <c r="BA87" s="314"/>
      <c r="BB87" s="314"/>
      <c r="BC87" s="314"/>
      <c r="BD87" s="314"/>
    </row>
    <row r="88" spans="1:56" s="60" customFormat="1" ht="13.5" customHeight="1">
      <c r="A88" s="886" t="s">
        <v>134</v>
      </c>
      <c r="B88" s="887"/>
      <c r="C88" s="888"/>
      <c r="D88" s="319"/>
      <c r="E88" s="319"/>
      <c r="F88" s="319"/>
      <c r="G88" s="319"/>
      <c r="H88" s="319"/>
      <c r="I88" s="319"/>
      <c r="J88" s="319"/>
      <c r="K88" s="319"/>
      <c r="L88" s="319"/>
      <c r="M88" s="319"/>
      <c r="N88" s="319"/>
      <c r="O88" s="314"/>
      <c r="P88" s="325"/>
      <c r="Q88" s="324"/>
      <c r="R88" s="324"/>
      <c r="S88" s="324"/>
      <c r="T88" s="326"/>
      <c r="U88" s="326"/>
      <c r="V88" s="326"/>
      <c r="W88" s="326"/>
      <c r="X88" s="326"/>
      <c r="Y88" s="326"/>
      <c r="Z88" s="326"/>
      <c r="AA88" s="326"/>
      <c r="AB88" s="326"/>
      <c r="AC88" s="326"/>
      <c r="AD88" s="326"/>
      <c r="AE88" s="326"/>
      <c r="AF88" s="326"/>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row>
    <row r="89" spans="1:56" s="60" customFormat="1" ht="13.5" customHeight="1">
      <c r="A89" s="889"/>
      <c r="B89" s="890"/>
      <c r="C89" s="891"/>
      <c r="D89" s="319"/>
      <c r="E89" s="319"/>
      <c r="F89" s="319"/>
      <c r="G89" s="319"/>
      <c r="H89" s="319"/>
      <c r="I89" s="319"/>
      <c r="J89" s="319"/>
      <c r="K89" s="319"/>
      <c r="L89" s="319"/>
      <c r="M89" s="319"/>
      <c r="N89" s="319"/>
      <c r="O89" s="319"/>
      <c r="P89" s="327"/>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row>
    <row r="90" spans="1:56" s="60" customFormat="1" ht="23.25" customHeight="1">
      <c r="A90" s="892"/>
      <c r="B90" s="893"/>
      <c r="C90" s="894"/>
      <c r="D90" s="319"/>
      <c r="E90" s="319"/>
      <c r="F90" s="319"/>
      <c r="G90" s="319"/>
      <c r="H90" s="319"/>
      <c r="I90" s="319"/>
      <c r="J90" s="319"/>
      <c r="K90" s="319"/>
      <c r="L90" s="319"/>
      <c r="M90" s="809"/>
      <c r="N90" s="809"/>
      <c r="O90" s="809"/>
      <c r="P90" s="809"/>
      <c r="Q90" s="809"/>
      <c r="R90" s="809"/>
      <c r="S90" s="809"/>
      <c r="T90" s="809"/>
      <c r="U90" s="328" t="s">
        <v>207</v>
      </c>
      <c r="V90" s="328"/>
      <c r="W90" s="328"/>
      <c r="X90" s="328"/>
      <c r="Y90" s="328"/>
      <c r="Z90" s="329"/>
      <c r="AA90" s="330"/>
      <c r="AB90" s="809"/>
      <c r="AC90" s="809"/>
      <c r="AD90" s="809"/>
      <c r="AE90" s="809"/>
      <c r="AF90" s="809"/>
      <c r="AG90" s="809"/>
      <c r="AH90" s="809"/>
      <c r="AI90" s="809"/>
      <c r="AJ90" s="809"/>
      <c r="AK90" s="809"/>
      <c r="AL90" s="809"/>
      <c r="AM90" s="809"/>
      <c r="AN90" s="809"/>
      <c r="AO90" s="809"/>
      <c r="AP90" s="331" t="s">
        <v>132</v>
      </c>
      <c r="AQ90" s="314"/>
      <c r="AR90" s="314"/>
      <c r="AS90" s="314"/>
      <c r="AT90" s="314"/>
      <c r="AU90" s="314"/>
      <c r="AV90" s="314"/>
      <c r="AW90" s="314"/>
      <c r="AX90" s="314"/>
      <c r="AY90" s="314"/>
      <c r="AZ90" s="314"/>
      <c r="BA90" s="314"/>
      <c r="BB90" s="314"/>
      <c r="BC90" s="314"/>
      <c r="BD90" s="314"/>
    </row>
    <row r="91" spans="1:56" s="60" customFormat="1" ht="18" customHeight="1">
      <c r="A91" s="895"/>
      <c r="B91" s="896"/>
      <c r="C91" s="897"/>
      <c r="D91" s="319"/>
      <c r="E91" s="319"/>
      <c r="F91" s="319"/>
      <c r="G91" s="319"/>
      <c r="H91" s="319"/>
      <c r="I91" s="332" t="s">
        <v>555</v>
      </c>
      <c r="J91" s="332"/>
      <c r="K91" s="332"/>
      <c r="L91" s="332"/>
      <c r="M91" s="332"/>
      <c r="N91" s="332"/>
      <c r="O91" s="332"/>
      <c r="P91" s="332"/>
      <c r="Q91" s="332"/>
      <c r="R91" s="332"/>
      <c r="S91" s="332"/>
      <c r="T91" s="332"/>
      <c r="U91" s="333"/>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row>
    <row r="92" spans="1:56" s="60" customFormat="1">
      <c r="A92" s="332"/>
      <c r="B92" s="332"/>
      <c r="C92" s="319"/>
      <c r="D92" s="332"/>
      <c r="E92" s="332"/>
      <c r="F92" s="332"/>
      <c r="G92" s="332"/>
      <c r="H92" s="332"/>
      <c r="I92" s="332"/>
      <c r="J92" s="332"/>
      <c r="K92" s="332"/>
      <c r="L92" s="332"/>
      <c r="M92" s="332"/>
      <c r="N92" s="332"/>
      <c r="O92" s="332"/>
      <c r="P92" s="319"/>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4"/>
      <c r="AZ92" s="314"/>
      <c r="BA92" s="314"/>
      <c r="BB92" s="314"/>
      <c r="BC92" s="314"/>
      <c r="BD92" s="314"/>
    </row>
    <row r="93" spans="1:56">
      <c r="BA93" s="293"/>
      <c r="BB93" s="293"/>
    </row>
  </sheetData>
  <sheetProtection password="DA3F" sheet="1" scenarios="1" formatCells="0" formatColumns="0" formatRows="0" selectLockedCells="1"/>
  <mergeCells count="348">
    <mergeCell ref="A44:C45"/>
    <mergeCell ref="A46:C47"/>
    <mergeCell ref="A88:C89"/>
    <mergeCell ref="A90:C91"/>
    <mergeCell ref="AI86:AJ86"/>
    <mergeCell ref="AJ42:AK42"/>
    <mergeCell ref="AE70:AM71"/>
    <mergeCell ref="AE76:AM77"/>
    <mergeCell ref="AD78:AD79"/>
    <mergeCell ref="AE78:AM79"/>
    <mergeCell ref="A56:A57"/>
    <mergeCell ref="B56:D56"/>
    <mergeCell ref="E56:G56"/>
    <mergeCell ref="H56:J56"/>
    <mergeCell ref="L56:L57"/>
    <mergeCell ref="M56:M57"/>
    <mergeCell ref="B57:D57"/>
    <mergeCell ref="E57:G57"/>
    <mergeCell ref="B59:D59"/>
    <mergeCell ref="E59:G59"/>
    <mergeCell ref="T52:T55"/>
    <mergeCell ref="U52:U55"/>
    <mergeCell ref="W52:AA52"/>
    <mergeCell ref="W53:AA53"/>
    <mergeCell ref="AO70:AV70"/>
    <mergeCell ref="AD68:AD69"/>
    <mergeCell ref="AD70:AD71"/>
    <mergeCell ref="AO74:AV74"/>
    <mergeCell ref="AO76:AV76"/>
    <mergeCell ref="AO78:AV78"/>
    <mergeCell ref="AO80:AV80"/>
    <mergeCell ref="AE72:AM73"/>
    <mergeCell ref="AD74:AD75"/>
    <mergeCell ref="AE74:AM75"/>
    <mergeCell ref="AD76:AD77"/>
    <mergeCell ref="AO72:AV72"/>
    <mergeCell ref="AE68:AM69"/>
    <mergeCell ref="AD72:AD73"/>
    <mergeCell ref="AD80:AD81"/>
    <mergeCell ref="AE80:AM81"/>
    <mergeCell ref="AE62:AM63"/>
    <mergeCell ref="AO58:AV58"/>
    <mergeCell ref="AO56:AV56"/>
    <mergeCell ref="AO60:AV60"/>
    <mergeCell ref="AO62:AV62"/>
    <mergeCell ref="AO66:AV66"/>
    <mergeCell ref="AO64:AV64"/>
    <mergeCell ref="AE64:AM65"/>
    <mergeCell ref="AO68:AV68"/>
    <mergeCell ref="C6:H6"/>
    <mergeCell ref="U6:Y6"/>
    <mergeCell ref="Z6:AK6"/>
    <mergeCell ref="AL6:AS6"/>
    <mergeCell ref="AU1:AV1"/>
    <mergeCell ref="C3:H3"/>
    <mergeCell ref="U3:Y3"/>
    <mergeCell ref="Z3:AK3"/>
    <mergeCell ref="AL3:AS3"/>
    <mergeCell ref="C4:H4"/>
    <mergeCell ref="U4:Y4"/>
    <mergeCell ref="Z4:AK4"/>
    <mergeCell ref="B1:AE1"/>
    <mergeCell ref="AG1:AH1"/>
    <mergeCell ref="AI1:AK1"/>
    <mergeCell ref="AL1:AM1"/>
    <mergeCell ref="AQ1:AR1"/>
    <mergeCell ref="AS1:AT1"/>
    <mergeCell ref="A4:B4"/>
    <mergeCell ref="I6:T6"/>
    <mergeCell ref="A6:B6"/>
    <mergeCell ref="I4:J4"/>
    <mergeCell ref="K4:T4"/>
    <mergeCell ref="I3:T3"/>
    <mergeCell ref="BA10:BA13"/>
    <mergeCell ref="BB10:BB13"/>
    <mergeCell ref="W11:AA11"/>
    <mergeCell ref="AD11:AM11"/>
    <mergeCell ref="W12:AA12"/>
    <mergeCell ref="W13:AA13"/>
    <mergeCell ref="AB13:AC13"/>
    <mergeCell ref="W9:AA9"/>
    <mergeCell ref="AB9:AB12"/>
    <mergeCell ref="AC9:AC12"/>
    <mergeCell ref="W10:AA10"/>
    <mergeCell ref="AN12:AV13"/>
    <mergeCell ref="AN10:AV11"/>
    <mergeCell ref="B17:D17"/>
    <mergeCell ref="E17:G17"/>
    <mergeCell ref="A16:A17"/>
    <mergeCell ref="B16:D16"/>
    <mergeCell ref="E16:G16"/>
    <mergeCell ref="H16:J16"/>
    <mergeCell ref="L16:L17"/>
    <mergeCell ref="M16:M17"/>
    <mergeCell ref="B15:D15"/>
    <mergeCell ref="E15:G15"/>
    <mergeCell ref="A14:A15"/>
    <mergeCell ref="B14:D14"/>
    <mergeCell ref="E14:G14"/>
    <mergeCell ref="H14:J14"/>
    <mergeCell ref="L14:L15"/>
    <mergeCell ref="M14:M15"/>
    <mergeCell ref="B21:D21"/>
    <mergeCell ref="E21:G21"/>
    <mergeCell ref="A20:A21"/>
    <mergeCell ref="B20:D20"/>
    <mergeCell ref="E20:G20"/>
    <mergeCell ref="H20:J20"/>
    <mergeCell ref="L20:L21"/>
    <mergeCell ref="M20:M21"/>
    <mergeCell ref="B19:D19"/>
    <mergeCell ref="E19:G19"/>
    <mergeCell ref="A18:A19"/>
    <mergeCell ref="B18:D18"/>
    <mergeCell ref="E18:G18"/>
    <mergeCell ref="H18:J18"/>
    <mergeCell ref="L18:L19"/>
    <mergeCell ref="M18:M19"/>
    <mergeCell ref="A24:A25"/>
    <mergeCell ref="B24:D24"/>
    <mergeCell ref="E24:G24"/>
    <mergeCell ref="H24:J24"/>
    <mergeCell ref="L24:L25"/>
    <mergeCell ref="M24:M25"/>
    <mergeCell ref="AD24:AD25"/>
    <mergeCell ref="B23:D23"/>
    <mergeCell ref="E23:G23"/>
    <mergeCell ref="A22:A23"/>
    <mergeCell ref="B22:D22"/>
    <mergeCell ref="E22:G22"/>
    <mergeCell ref="H22:J22"/>
    <mergeCell ref="L22:L23"/>
    <mergeCell ref="M22:M23"/>
    <mergeCell ref="AD22:AD23"/>
    <mergeCell ref="A28:A29"/>
    <mergeCell ref="B28:D28"/>
    <mergeCell ref="E28:G28"/>
    <mergeCell ref="H28:J28"/>
    <mergeCell ref="L28:L29"/>
    <mergeCell ref="M28:M29"/>
    <mergeCell ref="AD28:AD29"/>
    <mergeCell ref="B27:D27"/>
    <mergeCell ref="E27:G27"/>
    <mergeCell ref="A26:A27"/>
    <mergeCell ref="B26:D26"/>
    <mergeCell ref="E26:G26"/>
    <mergeCell ref="H26:J26"/>
    <mergeCell ref="L26:L27"/>
    <mergeCell ref="M26:M27"/>
    <mergeCell ref="AD26:AD27"/>
    <mergeCell ref="AQ48:AR48"/>
    <mergeCell ref="AS48:AT48"/>
    <mergeCell ref="W54:AA54"/>
    <mergeCell ref="N52:N55"/>
    <mergeCell ref="O52:O55"/>
    <mergeCell ref="P52:P55"/>
    <mergeCell ref="Q52:Q55"/>
    <mergeCell ref="R52:R55"/>
    <mergeCell ref="S52:S55"/>
    <mergeCell ref="W55:AA55"/>
    <mergeCell ref="AN52:AV53"/>
    <mergeCell ref="AN54:AV55"/>
    <mergeCell ref="AN50:AV50"/>
    <mergeCell ref="AU48:AV48"/>
    <mergeCell ref="A51:A55"/>
    <mergeCell ref="H51:K55"/>
    <mergeCell ref="L51:L55"/>
    <mergeCell ref="N51:O51"/>
    <mergeCell ref="P51:Q51"/>
    <mergeCell ref="R51:S51"/>
    <mergeCell ref="T51:U51"/>
    <mergeCell ref="V51:V54"/>
    <mergeCell ref="W51:AA51"/>
    <mergeCell ref="A58:A59"/>
    <mergeCell ref="B58:D58"/>
    <mergeCell ref="E58:G58"/>
    <mergeCell ref="H58:J58"/>
    <mergeCell ref="L58:L59"/>
    <mergeCell ref="M58:M59"/>
    <mergeCell ref="B63:D63"/>
    <mergeCell ref="E63:G63"/>
    <mergeCell ref="A62:A63"/>
    <mergeCell ref="B62:D62"/>
    <mergeCell ref="E62:G62"/>
    <mergeCell ref="H62:J62"/>
    <mergeCell ref="L62:L63"/>
    <mergeCell ref="M62:M63"/>
    <mergeCell ref="A60:A61"/>
    <mergeCell ref="B60:D60"/>
    <mergeCell ref="E60:G60"/>
    <mergeCell ref="H60:J60"/>
    <mergeCell ref="L60:L61"/>
    <mergeCell ref="M60:M61"/>
    <mergeCell ref="B61:D61"/>
    <mergeCell ref="E61:G61"/>
    <mergeCell ref="A66:A67"/>
    <mergeCell ref="B66:D66"/>
    <mergeCell ref="E66:G66"/>
    <mergeCell ref="H66:J66"/>
    <mergeCell ref="L66:L67"/>
    <mergeCell ref="M66:M67"/>
    <mergeCell ref="A64:A65"/>
    <mergeCell ref="B64:D64"/>
    <mergeCell ref="E64:G64"/>
    <mergeCell ref="H64:J64"/>
    <mergeCell ref="L64:L65"/>
    <mergeCell ref="M64:M65"/>
    <mergeCell ref="B65:D65"/>
    <mergeCell ref="E65:G65"/>
    <mergeCell ref="B71:D71"/>
    <mergeCell ref="E71:G71"/>
    <mergeCell ref="A70:A71"/>
    <mergeCell ref="B70:D70"/>
    <mergeCell ref="E70:G70"/>
    <mergeCell ref="H70:J70"/>
    <mergeCell ref="L70:L71"/>
    <mergeCell ref="M70:M71"/>
    <mergeCell ref="A68:A69"/>
    <mergeCell ref="B68:D68"/>
    <mergeCell ref="E68:G68"/>
    <mergeCell ref="H68:J68"/>
    <mergeCell ref="L68:L69"/>
    <mergeCell ref="M68:M69"/>
    <mergeCell ref="B69:D69"/>
    <mergeCell ref="E69:G69"/>
    <mergeCell ref="B73:D73"/>
    <mergeCell ref="E73:G73"/>
    <mergeCell ref="B75:D75"/>
    <mergeCell ref="E75:G75"/>
    <mergeCell ref="M74:M75"/>
    <mergeCell ref="L74:L75"/>
    <mergeCell ref="A72:A73"/>
    <mergeCell ref="B72:D72"/>
    <mergeCell ref="E72:G72"/>
    <mergeCell ref="H72:J72"/>
    <mergeCell ref="L72:L73"/>
    <mergeCell ref="M72:M73"/>
    <mergeCell ref="E74:G74"/>
    <mergeCell ref="H74:J74"/>
    <mergeCell ref="A74:A75"/>
    <mergeCell ref="B74:D74"/>
    <mergeCell ref="L76:L77"/>
    <mergeCell ref="M76:M77"/>
    <mergeCell ref="L78:L79"/>
    <mergeCell ref="M78:M79"/>
    <mergeCell ref="B79:D79"/>
    <mergeCell ref="E79:G79"/>
    <mergeCell ref="A78:A79"/>
    <mergeCell ref="B78:D78"/>
    <mergeCell ref="E78:G78"/>
    <mergeCell ref="H78:J78"/>
    <mergeCell ref="B77:D77"/>
    <mergeCell ref="E77:G77"/>
    <mergeCell ref="B82:D82"/>
    <mergeCell ref="E82:G82"/>
    <mergeCell ref="H82:J82"/>
    <mergeCell ref="A76:A77"/>
    <mergeCell ref="B76:D76"/>
    <mergeCell ref="E76:G76"/>
    <mergeCell ref="H76:J76"/>
    <mergeCell ref="M90:T90"/>
    <mergeCell ref="AB90:AO90"/>
    <mergeCell ref="B81:D81"/>
    <mergeCell ref="E81:G81"/>
    <mergeCell ref="A80:A81"/>
    <mergeCell ref="B80:D80"/>
    <mergeCell ref="E80:G80"/>
    <mergeCell ref="H80:J80"/>
    <mergeCell ref="L80:L81"/>
    <mergeCell ref="M80:M81"/>
    <mergeCell ref="B83:D83"/>
    <mergeCell ref="E83:G83"/>
    <mergeCell ref="A82:A83"/>
    <mergeCell ref="M82:M83"/>
    <mergeCell ref="AO82:AV82"/>
    <mergeCell ref="AB86:AE86"/>
    <mergeCell ref="AF86:AG86"/>
    <mergeCell ref="AD82:AD83"/>
    <mergeCell ref="AE82:AM83"/>
    <mergeCell ref="L82:L83"/>
    <mergeCell ref="A9:A13"/>
    <mergeCell ref="H9:K13"/>
    <mergeCell ref="L9:L13"/>
    <mergeCell ref="N9:O9"/>
    <mergeCell ref="P9:Q9"/>
    <mergeCell ref="R9:S9"/>
    <mergeCell ref="N10:N13"/>
    <mergeCell ref="O10:O13"/>
    <mergeCell ref="P10:P13"/>
    <mergeCell ref="Q10:Q13"/>
    <mergeCell ref="R10:R13"/>
    <mergeCell ref="S10:S13"/>
    <mergeCell ref="AB55:AC55"/>
    <mergeCell ref="AB51:AB54"/>
    <mergeCell ref="AC51:AC54"/>
    <mergeCell ref="T9:U9"/>
    <mergeCell ref="V9:V12"/>
    <mergeCell ref="T10:T13"/>
    <mergeCell ref="M46:T46"/>
    <mergeCell ref="AB46:AO46"/>
    <mergeCell ref="AD66:AD67"/>
    <mergeCell ref="AD56:AD57"/>
    <mergeCell ref="AD58:AD59"/>
    <mergeCell ref="AD60:AD61"/>
    <mergeCell ref="AD62:AD63"/>
    <mergeCell ref="AE22:AM23"/>
    <mergeCell ref="AE24:AM25"/>
    <mergeCell ref="AE26:AM27"/>
    <mergeCell ref="AE28:AM29"/>
    <mergeCell ref="AE66:AM67"/>
    <mergeCell ref="AD64:AD65"/>
    <mergeCell ref="B48:AE48"/>
    <mergeCell ref="AG48:AH48"/>
    <mergeCell ref="AI48:AK48"/>
    <mergeCell ref="AD53:AM53"/>
    <mergeCell ref="B67:D67"/>
    <mergeCell ref="E67:G67"/>
    <mergeCell ref="AL48:AM48"/>
    <mergeCell ref="B29:D29"/>
    <mergeCell ref="E29:G29"/>
    <mergeCell ref="B25:D25"/>
    <mergeCell ref="E25:G25"/>
    <mergeCell ref="AE56:AM57"/>
    <mergeCell ref="AE58:AM59"/>
    <mergeCell ref="AE60:AM61"/>
    <mergeCell ref="AO22:AV22"/>
    <mergeCell ref="AO24:AV24"/>
    <mergeCell ref="AO26:AV26"/>
    <mergeCell ref="AO28:AV28"/>
    <mergeCell ref="AC42:AF42"/>
    <mergeCell ref="AG42:AH42"/>
    <mergeCell ref="U10:U13"/>
    <mergeCell ref="AK31:AR32"/>
    <mergeCell ref="AS31:AV32"/>
    <mergeCell ref="AO14:AV14"/>
    <mergeCell ref="AO16:AV16"/>
    <mergeCell ref="AL4:AS4"/>
    <mergeCell ref="AE14:AM15"/>
    <mergeCell ref="AD14:AD15"/>
    <mergeCell ref="AD16:AD17"/>
    <mergeCell ref="AE16:AM17"/>
    <mergeCell ref="AD18:AD19"/>
    <mergeCell ref="AE18:AM19"/>
    <mergeCell ref="AD20:AD21"/>
    <mergeCell ref="AE20:AM21"/>
    <mergeCell ref="AO18:AV18"/>
    <mergeCell ref="AO20:AV20"/>
    <mergeCell ref="AN8:AV8"/>
  </mergeCells>
  <phoneticPr fontId="3"/>
  <dataValidations count="1">
    <dataValidation type="list" allowBlank="1" showInputMessage="1" showErrorMessage="1" sqref="N14:V29 N56:V83 AB14:AC29 AB56:AC83">
      <formula1>"　,○"</formula1>
    </dataValidation>
  </dataValidations>
  <printOptions horizontalCentered="1"/>
  <pageMargins left="0.39370078740157483" right="0.39370078740157483" top="0.39370078740157483" bottom="0.39370078740157483" header="0.31496062992125984" footer="0.31496062992125984"/>
  <pageSetup paperSize="9" scale="76" orientation="landscape" r:id="rId1"/>
  <rowBreaks count="1" manualBreakCount="1">
    <brk id="47" max="47" man="1"/>
  </rowBreaks>
  <colBreaks count="1" manualBreakCount="1">
    <brk id="48" max="9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19"/>
  <sheetViews>
    <sheetView showGridLines="0" view="pageBreakPreview" zoomScaleNormal="100" zoomScaleSheetLayoutView="100" workbookViewId="0">
      <selection activeCell="I70" sqref="I70:K70"/>
    </sheetView>
  </sheetViews>
  <sheetFormatPr defaultRowHeight="13.5"/>
  <cols>
    <col min="1" max="1" width="2.25" style="5" customWidth="1"/>
    <col min="2" max="2" width="0.25" style="5" customWidth="1"/>
    <col min="3" max="3" width="4.875" style="5" customWidth="1"/>
    <col min="4" max="4" width="2.125" style="5" customWidth="1"/>
    <col min="5" max="7" width="3.125" style="5" customWidth="1"/>
    <col min="8" max="8" width="4.75" style="5" customWidth="1"/>
    <col min="9" max="9" width="4.375" style="5" customWidth="1"/>
    <col min="10" max="10" width="3.125" style="5" customWidth="1"/>
    <col min="11" max="11" width="3.625" style="5" customWidth="1"/>
    <col min="12" max="13" width="4.125" style="5" customWidth="1"/>
    <col min="14" max="21" width="3.125" style="5" customWidth="1"/>
    <col min="22" max="22" width="5.25" style="5" customWidth="1"/>
    <col min="23" max="26" width="3.125" style="5" customWidth="1"/>
    <col min="27" max="30" width="3.875" style="5" customWidth="1"/>
    <col min="31" max="31" width="5.125" style="5" customWidth="1"/>
    <col min="32" max="32" width="0.75" style="5" customWidth="1"/>
    <col min="33" max="33" width="9" style="5"/>
    <col min="34" max="34" width="9.125" style="5" customWidth="1"/>
    <col min="35" max="35" width="4.75" style="5" customWidth="1"/>
    <col min="36" max="36" width="4.875" style="5" customWidth="1"/>
    <col min="37" max="16384" width="9" style="2"/>
  </cols>
  <sheetData>
    <row r="1" spans="1:36" ht="14.25" customHeight="1">
      <c r="A1" s="958" t="s">
        <v>843</v>
      </c>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33"/>
      <c r="AC1" s="33"/>
      <c r="AD1" s="33"/>
      <c r="AE1" s="33"/>
      <c r="AH1" s="5" t="s">
        <v>221</v>
      </c>
    </row>
    <row r="2" spans="1:36" ht="15" customHeight="1">
      <c r="A2" s="924"/>
      <c r="B2" s="924"/>
      <c r="C2" s="924"/>
      <c r="D2" s="924"/>
      <c r="E2" s="924"/>
      <c r="F2" s="924"/>
      <c r="G2" s="924"/>
      <c r="H2" s="924"/>
      <c r="I2" s="924"/>
      <c r="J2" s="924"/>
      <c r="K2" s="924"/>
      <c r="L2" s="924"/>
      <c r="M2" s="924"/>
      <c r="N2" s="924"/>
      <c r="O2" s="924"/>
      <c r="P2" s="924"/>
      <c r="Q2" s="924"/>
      <c r="R2" s="924"/>
      <c r="S2" s="924"/>
      <c r="T2" s="924"/>
      <c r="U2" s="924"/>
      <c r="V2" s="924"/>
      <c r="W2" s="924"/>
      <c r="X2" s="924"/>
      <c r="Y2" s="924"/>
      <c r="Z2" s="925"/>
      <c r="AA2" s="52" t="s">
        <v>391</v>
      </c>
      <c r="AB2" s="960" t="s">
        <v>144</v>
      </c>
      <c r="AC2" s="635"/>
      <c r="AD2" s="961"/>
      <c r="AE2" s="59" t="s">
        <v>135</v>
      </c>
      <c r="AH2" s="34">
        <v>43556</v>
      </c>
    </row>
    <row r="3" spans="1:36" s="76" customFormat="1" ht="12.75" customHeight="1"/>
    <row r="4" spans="1:36" s="76" customFormat="1" ht="12.75" customHeight="1">
      <c r="A4" s="959"/>
      <c r="B4" s="959"/>
      <c r="C4" s="959"/>
      <c r="D4" s="959" t="s">
        <v>137</v>
      </c>
      <c r="E4" s="959"/>
      <c r="F4" s="959"/>
      <c r="G4" s="959"/>
      <c r="H4" s="959"/>
      <c r="I4" s="959" t="s">
        <v>768</v>
      </c>
      <c r="J4" s="959"/>
      <c r="K4" s="959"/>
      <c r="L4" s="959"/>
      <c r="M4" s="959"/>
      <c r="N4" s="959"/>
      <c r="O4" s="959"/>
      <c r="P4" s="959" t="s">
        <v>138</v>
      </c>
      <c r="Q4" s="959"/>
      <c r="R4" s="959"/>
      <c r="S4" s="959"/>
      <c r="T4" s="917" t="s">
        <v>769</v>
      </c>
      <c r="U4" s="918"/>
      <c r="V4" s="918"/>
      <c r="W4" s="918"/>
      <c r="X4" s="918"/>
      <c r="Y4" s="918"/>
      <c r="Z4" s="919"/>
      <c r="AA4" s="959" t="s">
        <v>755</v>
      </c>
      <c r="AB4" s="959"/>
      <c r="AC4" s="959"/>
      <c r="AD4" s="959"/>
      <c r="AE4" s="959"/>
      <c r="AH4" s="76" t="s">
        <v>222</v>
      </c>
      <c r="AI4" s="76" t="s">
        <v>223</v>
      </c>
      <c r="AJ4" s="76" t="s">
        <v>224</v>
      </c>
    </row>
    <row r="5" spans="1:36" s="76" customFormat="1" ht="26.25" customHeight="1" thickBot="1">
      <c r="A5" s="923" t="s">
        <v>139</v>
      </c>
      <c r="B5" s="923"/>
      <c r="C5" s="923"/>
      <c r="D5" s="993"/>
      <c r="E5" s="993"/>
      <c r="F5" s="993"/>
      <c r="G5" s="993"/>
      <c r="H5" s="993"/>
      <c r="I5" s="994"/>
      <c r="J5" s="995"/>
      <c r="K5" s="995"/>
      <c r="L5" s="995"/>
      <c r="M5" s="995"/>
      <c r="N5" s="995"/>
      <c r="O5" s="996"/>
      <c r="P5" s="972"/>
      <c r="Q5" s="972"/>
      <c r="R5" s="972"/>
      <c r="S5" s="972"/>
      <c r="T5" s="990"/>
      <c r="U5" s="991"/>
      <c r="V5" s="991"/>
      <c r="W5" s="991"/>
      <c r="X5" s="991"/>
      <c r="Y5" s="991"/>
      <c r="Z5" s="992"/>
      <c r="AA5" s="972"/>
      <c r="AB5" s="972"/>
      <c r="AC5" s="972"/>
      <c r="AD5" s="972"/>
      <c r="AE5" s="972"/>
      <c r="AH5" s="240">
        <v>1</v>
      </c>
      <c r="AI5" s="76" t="s">
        <v>645</v>
      </c>
      <c r="AJ5" s="76" t="s">
        <v>633</v>
      </c>
    </row>
    <row r="6" spans="1:36" s="85" customFormat="1" ht="26.25" customHeight="1" thickTop="1">
      <c r="A6" s="968" t="s">
        <v>136</v>
      </c>
      <c r="B6" s="968"/>
      <c r="C6" s="968"/>
      <c r="D6" s="997"/>
      <c r="E6" s="997"/>
      <c r="F6" s="997"/>
      <c r="G6" s="997"/>
      <c r="H6" s="997"/>
      <c r="I6" s="975"/>
      <c r="J6" s="976"/>
      <c r="K6" s="976"/>
      <c r="L6" s="976"/>
      <c r="M6" s="976"/>
      <c r="N6" s="976"/>
      <c r="O6" s="977"/>
      <c r="P6" s="920"/>
      <c r="Q6" s="920"/>
      <c r="R6" s="920"/>
      <c r="S6" s="920"/>
      <c r="T6" s="926"/>
      <c r="U6" s="927"/>
      <c r="V6" s="927"/>
      <c r="W6" s="927"/>
      <c r="X6" s="927"/>
      <c r="Y6" s="927"/>
      <c r="Z6" s="928"/>
      <c r="AA6" s="920"/>
      <c r="AB6" s="920"/>
      <c r="AC6" s="920"/>
      <c r="AD6" s="920"/>
      <c r="AE6" s="920"/>
      <c r="AH6" s="84">
        <v>35</v>
      </c>
      <c r="AI6" s="84" t="s">
        <v>633</v>
      </c>
      <c r="AJ6" s="84" t="s">
        <v>232</v>
      </c>
    </row>
    <row r="7" spans="1:36" s="76" customFormat="1" ht="7.5" customHeight="1">
      <c r="H7" s="539"/>
      <c r="AH7" s="86">
        <v>40</v>
      </c>
      <c r="AI7" s="86" t="s">
        <v>225</v>
      </c>
      <c r="AJ7" s="86" t="s">
        <v>233</v>
      </c>
    </row>
    <row r="8" spans="1:36" s="76" customFormat="1" ht="12.75" customHeight="1">
      <c r="A8" s="929" t="s">
        <v>436</v>
      </c>
      <c r="B8" s="929"/>
      <c r="C8" s="929"/>
      <c r="D8" s="929"/>
      <c r="E8" s="929"/>
      <c r="F8" s="929"/>
      <c r="G8" s="929"/>
      <c r="H8" s="929"/>
      <c r="I8" s="929"/>
      <c r="J8" s="929"/>
      <c r="K8" s="929"/>
      <c r="L8" s="929"/>
      <c r="M8" s="929"/>
      <c r="N8" s="929"/>
      <c r="O8" s="929"/>
      <c r="P8" s="929"/>
      <c r="Q8" s="929"/>
      <c r="R8" s="929"/>
      <c r="S8" s="929"/>
      <c r="T8" s="666"/>
      <c r="U8" s="666"/>
      <c r="V8" s="666"/>
      <c r="W8" s="666"/>
      <c r="X8" s="666"/>
      <c r="Y8" s="666"/>
      <c r="Z8" s="666"/>
      <c r="AA8" s="666"/>
      <c r="AH8" s="84">
        <v>45</v>
      </c>
      <c r="AI8" s="84" t="s">
        <v>226</v>
      </c>
      <c r="AJ8" s="84" t="s">
        <v>234</v>
      </c>
    </row>
    <row r="9" spans="1:36" s="76" customFormat="1" ht="12.75" customHeight="1">
      <c r="A9" s="913" t="s">
        <v>237</v>
      </c>
      <c r="B9" s="914"/>
      <c r="C9" s="900"/>
      <c r="D9" s="913" t="s">
        <v>140</v>
      </c>
      <c r="E9" s="914"/>
      <c r="F9" s="914"/>
      <c r="G9" s="914"/>
      <c r="H9" s="900"/>
      <c r="I9" s="917" t="s">
        <v>215</v>
      </c>
      <c r="J9" s="918"/>
      <c r="K9" s="919"/>
      <c r="L9" s="959" t="s">
        <v>217</v>
      </c>
      <c r="M9" s="959"/>
      <c r="N9" s="959"/>
      <c r="O9" s="913" t="s">
        <v>648</v>
      </c>
      <c r="P9" s="914"/>
      <c r="Q9" s="914"/>
      <c r="R9" s="914"/>
      <c r="S9" s="914"/>
      <c r="T9" s="914"/>
      <c r="U9" s="914"/>
      <c r="V9" s="900"/>
      <c r="W9" s="913" t="s">
        <v>238</v>
      </c>
      <c r="X9" s="914"/>
      <c r="Y9" s="914"/>
      <c r="Z9" s="914"/>
      <c r="AA9" s="914"/>
      <c r="AB9" s="914"/>
      <c r="AC9" s="914"/>
      <c r="AD9" s="914"/>
      <c r="AE9" s="900"/>
      <c r="AH9" s="84">
        <v>50</v>
      </c>
      <c r="AI9" s="84" t="s">
        <v>227</v>
      </c>
      <c r="AJ9" s="84" t="s">
        <v>235</v>
      </c>
    </row>
    <row r="10" spans="1:36" s="76" customFormat="1" ht="12.75" customHeight="1" thickBot="1">
      <c r="A10" s="939"/>
      <c r="B10" s="940"/>
      <c r="C10" s="941"/>
      <c r="D10" s="939"/>
      <c r="E10" s="940"/>
      <c r="F10" s="940"/>
      <c r="G10" s="940"/>
      <c r="H10" s="941"/>
      <c r="I10" s="87" t="s">
        <v>216</v>
      </c>
      <c r="J10" s="921" t="s">
        <v>220</v>
      </c>
      <c r="K10" s="922"/>
      <c r="L10" s="923" t="s">
        <v>218</v>
      </c>
      <c r="M10" s="923"/>
      <c r="N10" s="88" t="s">
        <v>219</v>
      </c>
      <c r="O10" s="939"/>
      <c r="P10" s="940"/>
      <c r="Q10" s="940"/>
      <c r="R10" s="940"/>
      <c r="S10" s="940"/>
      <c r="T10" s="940"/>
      <c r="U10" s="940"/>
      <c r="V10" s="941"/>
      <c r="W10" s="946" t="s">
        <v>762</v>
      </c>
      <c r="X10" s="947"/>
      <c r="Y10" s="947"/>
      <c r="Z10" s="947"/>
      <c r="AA10" s="947"/>
      <c r="AB10" s="947"/>
      <c r="AC10" s="947"/>
      <c r="AD10" s="947"/>
      <c r="AE10" s="948"/>
      <c r="AH10" s="84">
        <v>55</v>
      </c>
      <c r="AI10" s="84" t="s">
        <v>228</v>
      </c>
      <c r="AJ10" s="84" t="s">
        <v>236</v>
      </c>
    </row>
    <row r="11" spans="1:36" s="76" customFormat="1" ht="17.25" customHeight="1" thickTop="1">
      <c r="A11" s="969"/>
      <c r="B11" s="970"/>
      <c r="C11" s="971"/>
      <c r="D11" s="1004"/>
      <c r="E11" s="1005"/>
      <c r="F11" s="1005"/>
      <c r="G11" s="1005"/>
      <c r="H11" s="1006"/>
      <c r="I11" s="973"/>
      <c r="J11" s="974"/>
      <c r="K11" s="974"/>
      <c r="L11" s="930"/>
      <c r="M11" s="930"/>
      <c r="N11" s="978"/>
      <c r="O11" s="953" t="s">
        <v>172</v>
      </c>
      <c r="P11" s="954"/>
      <c r="Q11" s="954"/>
      <c r="R11" s="954"/>
      <c r="S11" s="954"/>
      <c r="T11" s="954"/>
      <c r="U11" s="954"/>
      <c r="V11" s="955"/>
      <c r="W11" s="982" t="s">
        <v>141</v>
      </c>
      <c r="X11" s="983"/>
      <c r="Y11" s="944"/>
      <c r="Z11" s="944"/>
      <c r="AA11" s="944"/>
      <c r="AB11" s="944"/>
      <c r="AC11" s="944"/>
      <c r="AD11" s="944"/>
      <c r="AE11" s="945"/>
      <c r="AH11" s="84">
        <v>60</v>
      </c>
      <c r="AI11" s="84" t="s">
        <v>229</v>
      </c>
      <c r="AJ11" s="84" t="s">
        <v>641</v>
      </c>
    </row>
    <row r="12" spans="1:36" s="76" customFormat="1" ht="17.25" customHeight="1">
      <c r="A12" s="965"/>
      <c r="B12" s="966"/>
      <c r="C12" s="967"/>
      <c r="D12" s="1001"/>
      <c r="E12" s="1002"/>
      <c r="F12" s="1002"/>
      <c r="G12" s="1002"/>
      <c r="H12" s="1003"/>
      <c r="I12" s="558" t="str">
        <f>IF(I11="","",DATEDIF(I11,$AH$2,"y"))</f>
        <v/>
      </c>
      <c r="J12" s="910" t="str">
        <f>IF(I11="","",LOOKUP(I12,$AH$6:$AH$13,$AI$6:$AI$13))</f>
        <v/>
      </c>
      <c r="K12" s="911"/>
      <c r="L12" s="931"/>
      <c r="M12" s="931"/>
      <c r="N12" s="979"/>
      <c r="O12" s="916"/>
      <c r="P12" s="951"/>
      <c r="Q12" s="951"/>
      <c r="R12" s="951"/>
      <c r="S12" s="951"/>
      <c r="T12" s="951"/>
      <c r="U12" s="951"/>
      <c r="V12" s="952"/>
      <c r="W12" s="932" t="s">
        <v>836</v>
      </c>
      <c r="X12" s="933"/>
      <c r="Y12" s="980"/>
      <c r="Z12" s="980"/>
      <c r="AA12" s="980"/>
      <c r="AB12" s="980"/>
      <c r="AC12" s="980"/>
      <c r="AD12" s="980"/>
      <c r="AE12" s="981"/>
      <c r="AH12" s="84">
        <v>65</v>
      </c>
      <c r="AI12" s="84" t="s">
        <v>230</v>
      </c>
      <c r="AJ12" s="84" t="s">
        <v>642</v>
      </c>
    </row>
    <row r="13" spans="1:36" s="76" customFormat="1" ht="17.25" customHeight="1">
      <c r="A13" s="962"/>
      <c r="B13" s="963"/>
      <c r="C13" s="964"/>
      <c r="D13" s="998"/>
      <c r="E13" s="999"/>
      <c r="F13" s="999"/>
      <c r="G13" s="999"/>
      <c r="H13" s="1000"/>
      <c r="I13" s="1007"/>
      <c r="J13" s="912"/>
      <c r="K13" s="912"/>
      <c r="L13" s="930"/>
      <c r="M13" s="930"/>
      <c r="N13" s="956"/>
      <c r="O13" s="915" t="s">
        <v>172</v>
      </c>
      <c r="P13" s="949"/>
      <c r="Q13" s="949"/>
      <c r="R13" s="949"/>
      <c r="S13" s="949"/>
      <c r="T13" s="949"/>
      <c r="U13" s="949"/>
      <c r="V13" s="950"/>
      <c r="W13" s="942" t="s">
        <v>141</v>
      </c>
      <c r="X13" s="943"/>
      <c r="Y13" s="934"/>
      <c r="Z13" s="934"/>
      <c r="AA13" s="934"/>
      <c r="AB13" s="934"/>
      <c r="AC13" s="934"/>
      <c r="AD13" s="934"/>
      <c r="AE13" s="935"/>
      <c r="AH13" s="84">
        <v>70</v>
      </c>
      <c r="AI13" s="84" t="s">
        <v>231</v>
      </c>
      <c r="AJ13" s="84" t="s">
        <v>641</v>
      </c>
    </row>
    <row r="14" spans="1:36" s="76" customFormat="1" ht="17.25" customHeight="1">
      <c r="A14" s="965"/>
      <c r="B14" s="966"/>
      <c r="C14" s="967"/>
      <c r="D14" s="1001"/>
      <c r="E14" s="1002"/>
      <c r="F14" s="1002"/>
      <c r="G14" s="1002"/>
      <c r="H14" s="1003"/>
      <c r="I14" s="558" t="str">
        <f>IF(I13="","",DATEDIF(I13,$AH$2,"y"))</f>
        <v/>
      </c>
      <c r="J14" s="910" t="str">
        <f>IF(I13="","",LOOKUP(I14,$AH$6:$AH$13,$AI$6:$AI$13))</f>
        <v/>
      </c>
      <c r="K14" s="911"/>
      <c r="L14" s="931"/>
      <c r="M14" s="931"/>
      <c r="N14" s="957"/>
      <c r="O14" s="916"/>
      <c r="P14" s="951"/>
      <c r="Q14" s="951"/>
      <c r="R14" s="951"/>
      <c r="S14" s="951"/>
      <c r="T14" s="951"/>
      <c r="U14" s="951"/>
      <c r="V14" s="952"/>
      <c r="W14" s="932" t="s">
        <v>836</v>
      </c>
      <c r="X14" s="933"/>
      <c r="Y14" s="980"/>
      <c r="Z14" s="980"/>
      <c r="AA14" s="980"/>
      <c r="AB14" s="980"/>
      <c r="AC14" s="980"/>
      <c r="AD14" s="980"/>
      <c r="AE14" s="981"/>
    </row>
    <row r="15" spans="1:36" s="76" customFormat="1" ht="17.25" customHeight="1">
      <c r="A15" s="962"/>
      <c r="B15" s="963"/>
      <c r="C15" s="964"/>
      <c r="D15" s="998"/>
      <c r="E15" s="999"/>
      <c r="F15" s="999"/>
      <c r="G15" s="999"/>
      <c r="H15" s="1000"/>
      <c r="I15" s="1007"/>
      <c r="J15" s="912"/>
      <c r="K15" s="912"/>
      <c r="L15" s="930"/>
      <c r="M15" s="930"/>
      <c r="N15" s="956"/>
      <c r="O15" s="915" t="s">
        <v>172</v>
      </c>
      <c r="P15" s="949"/>
      <c r="Q15" s="949"/>
      <c r="R15" s="949"/>
      <c r="S15" s="949"/>
      <c r="T15" s="949"/>
      <c r="U15" s="949"/>
      <c r="V15" s="950"/>
      <c r="W15" s="932" t="s">
        <v>141</v>
      </c>
      <c r="X15" s="933"/>
      <c r="Y15" s="934"/>
      <c r="Z15" s="934"/>
      <c r="AA15" s="934"/>
      <c r="AB15" s="934"/>
      <c r="AC15" s="934"/>
      <c r="AD15" s="934"/>
      <c r="AE15" s="935"/>
    </row>
    <row r="16" spans="1:36" s="76" customFormat="1" ht="17.25" customHeight="1">
      <c r="A16" s="965"/>
      <c r="B16" s="966"/>
      <c r="C16" s="967"/>
      <c r="D16" s="1001"/>
      <c r="E16" s="1002"/>
      <c r="F16" s="1002"/>
      <c r="G16" s="1002"/>
      <c r="H16" s="1003"/>
      <c r="I16" s="558" t="str">
        <f>IF(I15="","",DATEDIF(I15,$AH$2,"y"))</f>
        <v/>
      </c>
      <c r="J16" s="910" t="str">
        <f>IF(I15="","",LOOKUP(I16,$AH$6:$AH$13,$AI$6:$AI$13))</f>
        <v/>
      </c>
      <c r="K16" s="911"/>
      <c r="L16" s="931"/>
      <c r="M16" s="931"/>
      <c r="N16" s="957"/>
      <c r="O16" s="916"/>
      <c r="P16" s="951"/>
      <c r="Q16" s="951"/>
      <c r="R16" s="951"/>
      <c r="S16" s="951"/>
      <c r="T16" s="951"/>
      <c r="U16" s="951"/>
      <c r="V16" s="952"/>
      <c r="W16" s="932" t="s">
        <v>836</v>
      </c>
      <c r="X16" s="933"/>
      <c r="Y16" s="980"/>
      <c r="Z16" s="980"/>
      <c r="AA16" s="980"/>
      <c r="AB16" s="980"/>
      <c r="AC16" s="980"/>
      <c r="AD16" s="980"/>
      <c r="AE16" s="981"/>
      <c r="AH16" s="60" t="s">
        <v>685</v>
      </c>
    </row>
    <row r="17" spans="1:34" s="76" customFormat="1" ht="17.25" customHeight="1">
      <c r="A17" s="962"/>
      <c r="B17" s="963"/>
      <c r="C17" s="964"/>
      <c r="D17" s="998"/>
      <c r="E17" s="999"/>
      <c r="F17" s="999"/>
      <c r="G17" s="999"/>
      <c r="H17" s="1000"/>
      <c r="I17" s="912"/>
      <c r="J17" s="912"/>
      <c r="K17" s="912"/>
      <c r="L17" s="930"/>
      <c r="M17" s="930"/>
      <c r="N17" s="956"/>
      <c r="O17" s="915" t="s">
        <v>172</v>
      </c>
      <c r="P17" s="949"/>
      <c r="Q17" s="949"/>
      <c r="R17" s="949"/>
      <c r="S17" s="949"/>
      <c r="T17" s="949"/>
      <c r="U17" s="949"/>
      <c r="V17" s="950"/>
      <c r="W17" s="932" t="s">
        <v>141</v>
      </c>
      <c r="X17" s="933"/>
      <c r="Y17" s="934"/>
      <c r="Z17" s="934"/>
      <c r="AA17" s="934"/>
      <c r="AB17" s="934"/>
      <c r="AC17" s="934"/>
      <c r="AD17" s="934"/>
      <c r="AE17" s="935"/>
      <c r="AH17" s="60" t="s">
        <v>686</v>
      </c>
    </row>
    <row r="18" spans="1:34" s="76" customFormat="1" ht="17.25" customHeight="1">
      <c r="A18" s="965"/>
      <c r="B18" s="966"/>
      <c r="C18" s="967"/>
      <c r="D18" s="1001"/>
      <c r="E18" s="1002"/>
      <c r="F18" s="1002"/>
      <c r="G18" s="1002"/>
      <c r="H18" s="1003"/>
      <c r="I18" s="558" t="str">
        <f>IF(I17="","",DATEDIF(I17,$AH$2,"y"))</f>
        <v/>
      </c>
      <c r="J18" s="910" t="str">
        <f>IF(I17="","",LOOKUP(I18,$AH$6:$AH$13,$AI$6:$AI$13))</f>
        <v/>
      </c>
      <c r="K18" s="911"/>
      <c r="L18" s="931"/>
      <c r="M18" s="931"/>
      <c r="N18" s="957"/>
      <c r="O18" s="916"/>
      <c r="P18" s="951"/>
      <c r="Q18" s="951"/>
      <c r="R18" s="951"/>
      <c r="S18" s="951"/>
      <c r="T18" s="951"/>
      <c r="U18" s="951"/>
      <c r="V18" s="952"/>
      <c r="W18" s="932" t="s">
        <v>836</v>
      </c>
      <c r="X18" s="933"/>
      <c r="Y18" s="980"/>
      <c r="Z18" s="980"/>
      <c r="AA18" s="980"/>
      <c r="AB18" s="980"/>
      <c r="AC18" s="980"/>
      <c r="AD18" s="980"/>
      <c r="AE18" s="981"/>
      <c r="AH18" s="60" t="s">
        <v>687</v>
      </c>
    </row>
    <row r="19" spans="1:34" s="76" customFormat="1" ht="17.25" customHeight="1">
      <c r="A19" s="962"/>
      <c r="B19" s="963"/>
      <c r="C19" s="964"/>
      <c r="D19" s="998"/>
      <c r="E19" s="999"/>
      <c r="F19" s="999"/>
      <c r="G19" s="999"/>
      <c r="H19" s="1000"/>
      <c r="I19" s="912"/>
      <c r="J19" s="912"/>
      <c r="K19" s="912"/>
      <c r="L19" s="930"/>
      <c r="M19" s="930"/>
      <c r="N19" s="956"/>
      <c r="O19" s="915" t="s">
        <v>172</v>
      </c>
      <c r="P19" s="949"/>
      <c r="Q19" s="949"/>
      <c r="R19" s="949"/>
      <c r="S19" s="949"/>
      <c r="T19" s="949"/>
      <c r="U19" s="949"/>
      <c r="V19" s="950"/>
      <c r="W19" s="932" t="s">
        <v>141</v>
      </c>
      <c r="X19" s="933"/>
      <c r="Y19" s="934"/>
      <c r="Z19" s="934"/>
      <c r="AA19" s="934"/>
      <c r="AB19" s="934"/>
      <c r="AC19" s="934"/>
      <c r="AD19" s="934"/>
      <c r="AE19" s="935"/>
      <c r="AH19" s="60" t="s">
        <v>688</v>
      </c>
    </row>
    <row r="20" spans="1:34" s="76" customFormat="1" ht="17.25" customHeight="1">
      <c r="A20" s="965"/>
      <c r="B20" s="966"/>
      <c r="C20" s="967"/>
      <c r="D20" s="1001"/>
      <c r="E20" s="1002"/>
      <c r="F20" s="1002"/>
      <c r="G20" s="1002"/>
      <c r="H20" s="1003"/>
      <c r="I20" s="558" t="str">
        <f>IF(I19="","",DATEDIF(I19,$AH$2,"y"))</f>
        <v/>
      </c>
      <c r="J20" s="910" t="str">
        <f>IF(I19="","",LOOKUP(I20,$AH$6:$AH$13,$AI$6:$AI$13))</f>
        <v/>
      </c>
      <c r="K20" s="911"/>
      <c r="L20" s="931"/>
      <c r="M20" s="931"/>
      <c r="N20" s="957"/>
      <c r="O20" s="916"/>
      <c r="P20" s="951"/>
      <c r="Q20" s="951"/>
      <c r="R20" s="951"/>
      <c r="S20" s="951"/>
      <c r="T20" s="951"/>
      <c r="U20" s="951"/>
      <c r="V20" s="952"/>
      <c r="W20" s="932" t="s">
        <v>836</v>
      </c>
      <c r="X20" s="933"/>
      <c r="Y20" s="980"/>
      <c r="Z20" s="980"/>
      <c r="AA20" s="980"/>
      <c r="AB20" s="980"/>
      <c r="AC20" s="980"/>
      <c r="AD20" s="980"/>
      <c r="AE20" s="981"/>
      <c r="AH20" s="60" t="s">
        <v>689</v>
      </c>
    </row>
    <row r="21" spans="1:34" s="76" customFormat="1" ht="17.25" customHeight="1">
      <c r="A21" s="962"/>
      <c r="B21" s="963"/>
      <c r="C21" s="964"/>
      <c r="D21" s="998"/>
      <c r="E21" s="999"/>
      <c r="F21" s="999"/>
      <c r="G21" s="999"/>
      <c r="H21" s="1000"/>
      <c r="I21" s="912"/>
      <c r="J21" s="912"/>
      <c r="K21" s="912"/>
      <c r="L21" s="930"/>
      <c r="M21" s="930"/>
      <c r="N21" s="956"/>
      <c r="O21" s="915" t="s">
        <v>172</v>
      </c>
      <c r="P21" s="949"/>
      <c r="Q21" s="949"/>
      <c r="R21" s="949"/>
      <c r="S21" s="949"/>
      <c r="T21" s="949"/>
      <c r="U21" s="949"/>
      <c r="V21" s="950"/>
      <c r="W21" s="932" t="s">
        <v>141</v>
      </c>
      <c r="X21" s="933"/>
      <c r="Y21" s="934"/>
      <c r="Z21" s="934"/>
      <c r="AA21" s="934"/>
      <c r="AB21" s="934"/>
      <c r="AC21" s="934"/>
      <c r="AD21" s="934"/>
      <c r="AE21" s="935"/>
      <c r="AH21" s="60" t="s">
        <v>690</v>
      </c>
    </row>
    <row r="22" spans="1:34" s="76" customFormat="1" ht="17.25" customHeight="1">
      <c r="A22" s="965"/>
      <c r="B22" s="966"/>
      <c r="C22" s="967"/>
      <c r="D22" s="1001"/>
      <c r="E22" s="1002"/>
      <c r="F22" s="1002"/>
      <c r="G22" s="1002"/>
      <c r="H22" s="1003"/>
      <c r="I22" s="558" t="str">
        <f>IF(I21="","",DATEDIF(I21,$AH$2,"y"))</f>
        <v/>
      </c>
      <c r="J22" s="910" t="str">
        <f>IF(I21="","",LOOKUP(I22,$AH$6:$AH$13,$AI$6:$AI$13))</f>
        <v/>
      </c>
      <c r="K22" s="911"/>
      <c r="L22" s="931"/>
      <c r="M22" s="931"/>
      <c r="N22" s="957"/>
      <c r="O22" s="916"/>
      <c r="P22" s="951"/>
      <c r="Q22" s="951"/>
      <c r="R22" s="951"/>
      <c r="S22" s="951"/>
      <c r="T22" s="951"/>
      <c r="U22" s="951"/>
      <c r="V22" s="952"/>
      <c r="W22" s="932" t="s">
        <v>836</v>
      </c>
      <c r="X22" s="933"/>
      <c r="Y22" s="980"/>
      <c r="Z22" s="980"/>
      <c r="AA22" s="980"/>
      <c r="AB22" s="980"/>
      <c r="AC22" s="980"/>
      <c r="AD22" s="980"/>
      <c r="AE22" s="981"/>
      <c r="AH22" s="60" t="s">
        <v>691</v>
      </c>
    </row>
    <row r="23" spans="1:34" s="76" customFormat="1" ht="17.25" customHeight="1">
      <c r="A23" s="962"/>
      <c r="B23" s="963"/>
      <c r="C23" s="964"/>
      <c r="D23" s="998"/>
      <c r="E23" s="999"/>
      <c r="F23" s="999"/>
      <c r="G23" s="999"/>
      <c r="H23" s="1000"/>
      <c r="I23" s="912"/>
      <c r="J23" s="912"/>
      <c r="K23" s="912"/>
      <c r="L23" s="930"/>
      <c r="M23" s="930"/>
      <c r="N23" s="956"/>
      <c r="O23" s="915" t="s">
        <v>172</v>
      </c>
      <c r="P23" s="949"/>
      <c r="Q23" s="949"/>
      <c r="R23" s="949"/>
      <c r="S23" s="949"/>
      <c r="T23" s="949"/>
      <c r="U23" s="949"/>
      <c r="V23" s="950"/>
      <c r="W23" s="932" t="s">
        <v>141</v>
      </c>
      <c r="X23" s="933"/>
      <c r="Y23" s="934"/>
      <c r="Z23" s="934"/>
      <c r="AA23" s="934"/>
      <c r="AB23" s="934"/>
      <c r="AC23" s="934"/>
      <c r="AD23" s="934"/>
      <c r="AE23" s="935"/>
      <c r="AH23" s="60" t="s">
        <v>692</v>
      </c>
    </row>
    <row r="24" spans="1:34" s="76" customFormat="1" ht="17.25" customHeight="1">
      <c r="A24" s="965"/>
      <c r="B24" s="966"/>
      <c r="C24" s="967"/>
      <c r="D24" s="1001"/>
      <c r="E24" s="1002"/>
      <c r="F24" s="1002"/>
      <c r="G24" s="1002"/>
      <c r="H24" s="1003"/>
      <c r="I24" s="558" t="str">
        <f>IF(I23="","",DATEDIF(I23,$AH$2,"y"))</f>
        <v/>
      </c>
      <c r="J24" s="910" t="str">
        <f>IF(I23="","",LOOKUP(I24,$AH$6:$AH$13,$AI$6:$AI$13))</f>
        <v/>
      </c>
      <c r="K24" s="911"/>
      <c r="L24" s="931"/>
      <c r="M24" s="931"/>
      <c r="N24" s="957"/>
      <c r="O24" s="916"/>
      <c r="P24" s="951"/>
      <c r="Q24" s="951"/>
      <c r="R24" s="951"/>
      <c r="S24" s="951"/>
      <c r="T24" s="951"/>
      <c r="U24" s="951"/>
      <c r="V24" s="952"/>
      <c r="W24" s="932" t="s">
        <v>836</v>
      </c>
      <c r="X24" s="933"/>
      <c r="Y24" s="980"/>
      <c r="Z24" s="980"/>
      <c r="AA24" s="980"/>
      <c r="AB24" s="980"/>
      <c r="AC24" s="980"/>
      <c r="AD24" s="980"/>
      <c r="AE24" s="981"/>
      <c r="AH24" s="60" t="s">
        <v>693</v>
      </c>
    </row>
    <row r="25" spans="1:34" s="76" customFormat="1" ht="17.25" customHeight="1">
      <c r="A25" s="962"/>
      <c r="B25" s="963"/>
      <c r="C25" s="964"/>
      <c r="D25" s="998"/>
      <c r="E25" s="999"/>
      <c r="F25" s="999"/>
      <c r="G25" s="999"/>
      <c r="H25" s="1000"/>
      <c r="I25" s="912"/>
      <c r="J25" s="912"/>
      <c r="K25" s="912"/>
      <c r="L25" s="930"/>
      <c r="M25" s="930"/>
      <c r="N25" s="956"/>
      <c r="O25" s="915" t="s">
        <v>172</v>
      </c>
      <c r="P25" s="949"/>
      <c r="Q25" s="949"/>
      <c r="R25" s="949"/>
      <c r="S25" s="949"/>
      <c r="T25" s="949"/>
      <c r="U25" s="949"/>
      <c r="V25" s="950"/>
      <c r="W25" s="932" t="s">
        <v>141</v>
      </c>
      <c r="X25" s="933"/>
      <c r="Y25" s="934"/>
      <c r="Z25" s="934"/>
      <c r="AA25" s="934"/>
      <c r="AB25" s="934"/>
      <c r="AC25" s="934"/>
      <c r="AD25" s="934"/>
      <c r="AE25" s="935"/>
      <c r="AH25" s="60" t="s">
        <v>694</v>
      </c>
    </row>
    <row r="26" spans="1:34" s="76" customFormat="1" ht="17.25" customHeight="1">
      <c r="A26" s="965"/>
      <c r="B26" s="966"/>
      <c r="C26" s="967"/>
      <c r="D26" s="1001"/>
      <c r="E26" s="1002"/>
      <c r="F26" s="1002"/>
      <c r="G26" s="1002"/>
      <c r="H26" s="1003"/>
      <c r="I26" s="558" t="str">
        <f>IF(I25="","",DATEDIF(I25,$AH$2,"y"))</f>
        <v/>
      </c>
      <c r="J26" s="910" t="str">
        <f>IF(I25="","",LOOKUP(I26,$AH$6:$AH$13,$AI$6:$AI$13))</f>
        <v/>
      </c>
      <c r="K26" s="911"/>
      <c r="L26" s="931"/>
      <c r="M26" s="931"/>
      <c r="N26" s="957"/>
      <c r="O26" s="916"/>
      <c r="P26" s="951"/>
      <c r="Q26" s="951"/>
      <c r="R26" s="951"/>
      <c r="S26" s="951"/>
      <c r="T26" s="951"/>
      <c r="U26" s="951"/>
      <c r="V26" s="952"/>
      <c r="W26" s="932" t="s">
        <v>836</v>
      </c>
      <c r="X26" s="933"/>
      <c r="Y26" s="980"/>
      <c r="Z26" s="980"/>
      <c r="AA26" s="980"/>
      <c r="AB26" s="980"/>
      <c r="AC26" s="980"/>
      <c r="AD26" s="980"/>
      <c r="AE26" s="981"/>
      <c r="AH26" s="60" t="s">
        <v>695</v>
      </c>
    </row>
    <row r="27" spans="1:34" s="76" customFormat="1" ht="17.25" customHeight="1">
      <c r="A27" s="962"/>
      <c r="B27" s="963"/>
      <c r="C27" s="964"/>
      <c r="D27" s="998"/>
      <c r="E27" s="999"/>
      <c r="F27" s="999"/>
      <c r="G27" s="999"/>
      <c r="H27" s="1000"/>
      <c r="I27" s="912"/>
      <c r="J27" s="912"/>
      <c r="K27" s="912"/>
      <c r="L27" s="930"/>
      <c r="M27" s="930"/>
      <c r="N27" s="956"/>
      <c r="O27" s="915" t="s">
        <v>172</v>
      </c>
      <c r="P27" s="949"/>
      <c r="Q27" s="949"/>
      <c r="R27" s="949"/>
      <c r="S27" s="949"/>
      <c r="T27" s="949"/>
      <c r="U27" s="949"/>
      <c r="V27" s="950"/>
      <c r="W27" s="932" t="s">
        <v>141</v>
      </c>
      <c r="X27" s="933"/>
      <c r="Y27" s="934"/>
      <c r="Z27" s="934"/>
      <c r="AA27" s="934"/>
      <c r="AB27" s="934"/>
      <c r="AC27" s="934"/>
      <c r="AD27" s="934"/>
      <c r="AE27" s="935"/>
      <c r="AH27" s="76" t="s">
        <v>696</v>
      </c>
    </row>
    <row r="28" spans="1:34" s="76" customFormat="1" ht="17.25" customHeight="1">
      <c r="A28" s="965"/>
      <c r="B28" s="966"/>
      <c r="C28" s="967"/>
      <c r="D28" s="1001"/>
      <c r="E28" s="1002"/>
      <c r="F28" s="1002"/>
      <c r="G28" s="1002"/>
      <c r="H28" s="1003"/>
      <c r="I28" s="558" t="str">
        <f>IF(I27="","",DATEDIF(I27,$AH$2,"y"))</f>
        <v/>
      </c>
      <c r="J28" s="910" t="str">
        <f>IF(I27="","",LOOKUP(I28,$AH$6:$AH$13,$AI$6:$AI$13))</f>
        <v/>
      </c>
      <c r="K28" s="911"/>
      <c r="L28" s="931"/>
      <c r="M28" s="931"/>
      <c r="N28" s="957"/>
      <c r="O28" s="916"/>
      <c r="P28" s="951"/>
      <c r="Q28" s="951"/>
      <c r="R28" s="951"/>
      <c r="S28" s="951"/>
      <c r="T28" s="951"/>
      <c r="U28" s="951"/>
      <c r="V28" s="952"/>
      <c r="W28" s="932" t="s">
        <v>836</v>
      </c>
      <c r="X28" s="933"/>
      <c r="Y28" s="980"/>
      <c r="Z28" s="980"/>
      <c r="AA28" s="980"/>
      <c r="AB28" s="980"/>
      <c r="AC28" s="980"/>
      <c r="AD28" s="980"/>
      <c r="AE28" s="981"/>
    </row>
    <row r="29" spans="1:34" s="76" customFormat="1" ht="17.25" customHeight="1">
      <c r="A29" s="962"/>
      <c r="B29" s="963"/>
      <c r="C29" s="964"/>
      <c r="D29" s="998"/>
      <c r="E29" s="999"/>
      <c r="F29" s="999"/>
      <c r="G29" s="999"/>
      <c r="H29" s="1000"/>
      <c r="I29" s="912"/>
      <c r="J29" s="912"/>
      <c r="K29" s="912"/>
      <c r="L29" s="930"/>
      <c r="M29" s="930"/>
      <c r="N29" s="956"/>
      <c r="O29" s="915" t="s">
        <v>172</v>
      </c>
      <c r="P29" s="949"/>
      <c r="Q29" s="949"/>
      <c r="R29" s="949"/>
      <c r="S29" s="949"/>
      <c r="T29" s="949"/>
      <c r="U29" s="949"/>
      <c r="V29" s="950"/>
      <c r="W29" s="932" t="s">
        <v>141</v>
      </c>
      <c r="X29" s="933"/>
      <c r="Y29" s="934"/>
      <c r="Z29" s="934"/>
      <c r="AA29" s="934"/>
      <c r="AB29" s="934"/>
      <c r="AC29" s="934"/>
      <c r="AD29" s="934"/>
      <c r="AE29" s="935"/>
    </row>
    <row r="30" spans="1:34" s="76" customFormat="1" ht="17.25" customHeight="1">
      <c r="A30" s="965"/>
      <c r="B30" s="966"/>
      <c r="C30" s="967"/>
      <c r="D30" s="1001"/>
      <c r="E30" s="1002"/>
      <c r="F30" s="1002"/>
      <c r="G30" s="1002"/>
      <c r="H30" s="1003"/>
      <c r="I30" s="558" t="str">
        <f>IF(I29="","",DATEDIF(I29,$AH$2,"y"))</f>
        <v/>
      </c>
      <c r="J30" s="910" t="str">
        <f>IF(I29="","",LOOKUP(I30,$AH$6:$AH$13,$AI$6:$AI$13))</f>
        <v/>
      </c>
      <c r="K30" s="911"/>
      <c r="L30" s="931"/>
      <c r="M30" s="931"/>
      <c r="N30" s="957"/>
      <c r="O30" s="916"/>
      <c r="P30" s="951"/>
      <c r="Q30" s="951"/>
      <c r="R30" s="951"/>
      <c r="S30" s="951"/>
      <c r="T30" s="951"/>
      <c r="U30" s="951"/>
      <c r="V30" s="952"/>
      <c r="W30" s="932" t="s">
        <v>836</v>
      </c>
      <c r="X30" s="933"/>
      <c r="Y30" s="980"/>
      <c r="Z30" s="980"/>
      <c r="AA30" s="980"/>
      <c r="AB30" s="980"/>
      <c r="AC30" s="980"/>
      <c r="AD30" s="980"/>
      <c r="AE30" s="981"/>
    </row>
    <row r="31" spans="1:34" s="76" customFormat="1" ht="17.25" customHeight="1">
      <c r="A31" s="962"/>
      <c r="B31" s="963"/>
      <c r="C31" s="964"/>
      <c r="D31" s="998"/>
      <c r="E31" s="999"/>
      <c r="F31" s="999"/>
      <c r="G31" s="999"/>
      <c r="H31" s="1000"/>
      <c r="I31" s="912"/>
      <c r="J31" s="912"/>
      <c r="K31" s="912"/>
      <c r="L31" s="930"/>
      <c r="M31" s="930"/>
      <c r="N31" s="956"/>
      <c r="O31" s="915" t="s">
        <v>172</v>
      </c>
      <c r="P31" s="949"/>
      <c r="Q31" s="949"/>
      <c r="R31" s="949"/>
      <c r="S31" s="949"/>
      <c r="T31" s="949"/>
      <c r="U31" s="949"/>
      <c r="V31" s="950"/>
      <c r="W31" s="932" t="s">
        <v>141</v>
      </c>
      <c r="X31" s="933"/>
      <c r="Y31" s="934"/>
      <c r="Z31" s="934"/>
      <c r="AA31" s="934"/>
      <c r="AB31" s="934"/>
      <c r="AC31" s="934"/>
      <c r="AD31" s="934"/>
      <c r="AE31" s="935"/>
    </row>
    <row r="32" spans="1:34" s="76" customFormat="1" ht="17.25" customHeight="1">
      <c r="A32" s="965"/>
      <c r="B32" s="966"/>
      <c r="C32" s="967"/>
      <c r="D32" s="1001"/>
      <c r="E32" s="1002"/>
      <c r="F32" s="1002"/>
      <c r="G32" s="1002"/>
      <c r="H32" s="1003"/>
      <c r="I32" s="558" t="str">
        <f>IF(I31="","",DATEDIF(I31,$AH$2,"y"))</f>
        <v/>
      </c>
      <c r="J32" s="910" t="str">
        <f>IF(I31="","",LOOKUP(I32,$AH$6:$AH$13,$AI$6:$AI$13))</f>
        <v/>
      </c>
      <c r="K32" s="911"/>
      <c r="L32" s="931"/>
      <c r="M32" s="931"/>
      <c r="N32" s="957"/>
      <c r="O32" s="916"/>
      <c r="P32" s="951"/>
      <c r="Q32" s="951"/>
      <c r="R32" s="951"/>
      <c r="S32" s="951"/>
      <c r="T32" s="951"/>
      <c r="U32" s="951"/>
      <c r="V32" s="952"/>
      <c r="W32" s="932" t="s">
        <v>836</v>
      </c>
      <c r="X32" s="933"/>
      <c r="Y32" s="980"/>
      <c r="Z32" s="980"/>
      <c r="AA32" s="980"/>
      <c r="AB32" s="980"/>
      <c r="AC32" s="980"/>
      <c r="AD32" s="980"/>
      <c r="AE32" s="981"/>
    </row>
    <row r="33" spans="1:31" s="76" customFormat="1" ht="17.25" customHeight="1">
      <c r="A33" s="962"/>
      <c r="B33" s="963"/>
      <c r="C33" s="964"/>
      <c r="D33" s="998"/>
      <c r="E33" s="999"/>
      <c r="F33" s="999"/>
      <c r="G33" s="999"/>
      <c r="H33" s="1000"/>
      <c r="I33" s="912"/>
      <c r="J33" s="912"/>
      <c r="K33" s="912"/>
      <c r="L33" s="930"/>
      <c r="M33" s="930"/>
      <c r="N33" s="956"/>
      <c r="O33" s="915" t="s">
        <v>172</v>
      </c>
      <c r="P33" s="949"/>
      <c r="Q33" s="949"/>
      <c r="R33" s="949"/>
      <c r="S33" s="949"/>
      <c r="T33" s="949"/>
      <c r="U33" s="949"/>
      <c r="V33" s="950"/>
      <c r="W33" s="932" t="s">
        <v>141</v>
      </c>
      <c r="X33" s="933"/>
      <c r="Y33" s="934"/>
      <c r="Z33" s="934"/>
      <c r="AA33" s="934"/>
      <c r="AB33" s="934"/>
      <c r="AC33" s="934"/>
      <c r="AD33" s="934"/>
      <c r="AE33" s="935"/>
    </row>
    <row r="34" spans="1:31" s="76" customFormat="1" ht="17.25" customHeight="1">
      <c r="A34" s="965"/>
      <c r="B34" s="966"/>
      <c r="C34" s="967"/>
      <c r="D34" s="1001"/>
      <c r="E34" s="1002"/>
      <c r="F34" s="1002"/>
      <c r="G34" s="1002"/>
      <c r="H34" s="1003"/>
      <c r="I34" s="558" t="str">
        <f>IF(I33="","",DATEDIF(I33,$AH$2,"y"))</f>
        <v/>
      </c>
      <c r="J34" s="910" t="str">
        <f>IF(I33="","",LOOKUP(I34,$AH$6:$AH$13,$AI$6:$AI$13))</f>
        <v/>
      </c>
      <c r="K34" s="911"/>
      <c r="L34" s="931"/>
      <c r="M34" s="931"/>
      <c r="N34" s="957"/>
      <c r="O34" s="916"/>
      <c r="P34" s="951"/>
      <c r="Q34" s="951"/>
      <c r="R34" s="951"/>
      <c r="S34" s="951"/>
      <c r="T34" s="951"/>
      <c r="U34" s="951"/>
      <c r="V34" s="952"/>
      <c r="W34" s="932" t="s">
        <v>836</v>
      </c>
      <c r="X34" s="933"/>
      <c r="Y34" s="980"/>
      <c r="Z34" s="980"/>
      <c r="AA34" s="980"/>
      <c r="AB34" s="980"/>
      <c r="AC34" s="980"/>
      <c r="AD34" s="980"/>
      <c r="AE34" s="981"/>
    </row>
    <row r="35" spans="1:31" s="76" customFormat="1" ht="17.25" customHeight="1">
      <c r="A35" s="962"/>
      <c r="B35" s="963"/>
      <c r="C35" s="964"/>
      <c r="D35" s="998"/>
      <c r="E35" s="999"/>
      <c r="F35" s="999"/>
      <c r="G35" s="999"/>
      <c r="H35" s="1000"/>
      <c r="I35" s="912"/>
      <c r="J35" s="912"/>
      <c r="K35" s="912"/>
      <c r="L35" s="930"/>
      <c r="M35" s="930"/>
      <c r="N35" s="956"/>
      <c r="O35" s="915" t="s">
        <v>172</v>
      </c>
      <c r="P35" s="949"/>
      <c r="Q35" s="949"/>
      <c r="R35" s="949"/>
      <c r="S35" s="949"/>
      <c r="T35" s="949"/>
      <c r="U35" s="949"/>
      <c r="V35" s="950"/>
      <c r="W35" s="932" t="s">
        <v>141</v>
      </c>
      <c r="X35" s="933"/>
      <c r="Y35" s="934"/>
      <c r="Z35" s="934"/>
      <c r="AA35" s="934"/>
      <c r="AB35" s="934"/>
      <c r="AC35" s="934"/>
      <c r="AD35" s="934"/>
      <c r="AE35" s="935"/>
    </row>
    <row r="36" spans="1:31" s="76" customFormat="1" ht="17.25" customHeight="1">
      <c r="A36" s="965"/>
      <c r="B36" s="966"/>
      <c r="C36" s="967"/>
      <c r="D36" s="1001"/>
      <c r="E36" s="1002"/>
      <c r="F36" s="1002"/>
      <c r="G36" s="1002"/>
      <c r="H36" s="1003"/>
      <c r="I36" s="558" t="str">
        <f>IF(I35="","",DATEDIF(I35,$AH$2,"y"))</f>
        <v/>
      </c>
      <c r="J36" s="910" t="str">
        <f>IF(I35="","",LOOKUP(I36,$AH$6:$AH$13,$AI$6:$AI$13))</f>
        <v/>
      </c>
      <c r="K36" s="911"/>
      <c r="L36" s="931"/>
      <c r="M36" s="931"/>
      <c r="N36" s="957"/>
      <c r="O36" s="916"/>
      <c r="P36" s="951"/>
      <c r="Q36" s="951"/>
      <c r="R36" s="951"/>
      <c r="S36" s="951"/>
      <c r="T36" s="951"/>
      <c r="U36" s="951"/>
      <c r="V36" s="952"/>
      <c r="W36" s="932" t="s">
        <v>836</v>
      </c>
      <c r="X36" s="933"/>
      <c r="Y36" s="980"/>
      <c r="Z36" s="980"/>
      <c r="AA36" s="980"/>
      <c r="AB36" s="980"/>
      <c r="AC36" s="980"/>
      <c r="AD36" s="980"/>
      <c r="AE36" s="981"/>
    </row>
    <row r="37" spans="1:31" s="76" customFormat="1" ht="17.25" customHeight="1">
      <c r="A37" s="962"/>
      <c r="B37" s="963"/>
      <c r="C37" s="964"/>
      <c r="D37" s="998"/>
      <c r="E37" s="999"/>
      <c r="F37" s="999"/>
      <c r="G37" s="999"/>
      <c r="H37" s="1000"/>
      <c r="I37" s="912"/>
      <c r="J37" s="912"/>
      <c r="K37" s="912"/>
      <c r="L37" s="930"/>
      <c r="M37" s="930"/>
      <c r="N37" s="956"/>
      <c r="O37" s="915" t="s">
        <v>172</v>
      </c>
      <c r="P37" s="949"/>
      <c r="Q37" s="949"/>
      <c r="R37" s="949"/>
      <c r="S37" s="949"/>
      <c r="T37" s="949"/>
      <c r="U37" s="949"/>
      <c r="V37" s="950"/>
      <c r="W37" s="932" t="s">
        <v>141</v>
      </c>
      <c r="X37" s="933"/>
      <c r="Y37" s="934"/>
      <c r="Z37" s="934"/>
      <c r="AA37" s="934"/>
      <c r="AB37" s="934"/>
      <c r="AC37" s="934"/>
      <c r="AD37" s="934"/>
      <c r="AE37" s="935"/>
    </row>
    <row r="38" spans="1:31" s="76" customFormat="1" ht="17.25" customHeight="1">
      <c r="A38" s="965"/>
      <c r="B38" s="966"/>
      <c r="C38" s="967"/>
      <c r="D38" s="1001"/>
      <c r="E38" s="1002"/>
      <c r="F38" s="1002"/>
      <c r="G38" s="1002"/>
      <c r="H38" s="1003"/>
      <c r="I38" s="558" t="str">
        <f>IF(I37="","",DATEDIF(I37,$AH$2,"y"))</f>
        <v/>
      </c>
      <c r="J38" s="910" t="str">
        <f>IF(I37="","",LOOKUP(I38,$AH$6:$AH$13,$AI$6:$AI$13))</f>
        <v/>
      </c>
      <c r="K38" s="911"/>
      <c r="L38" s="931"/>
      <c r="M38" s="931"/>
      <c r="N38" s="957"/>
      <c r="O38" s="916"/>
      <c r="P38" s="951"/>
      <c r="Q38" s="951"/>
      <c r="R38" s="951"/>
      <c r="S38" s="951"/>
      <c r="T38" s="951"/>
      <c r="U38" s="951"/>
      <c r="V38" s="952"/>
      <c r="W38" s="932" t="s">
        <v>836</v>
      </c>
      <c r="X38" s="933"/>
      <c r="Y38" s="980"/>
      <c r="Z38" s="980"/>
      <c r="AA38" s="980"/>
      <c r="AB38" s="980"/>
      <c r="AC38" s="980"/>
      <c r="AD38" s="980"/>
      <c r="AE38" s="981"/>
    </row>
    <row r="39" spans="1:31" s="76" customFormat="1" ht="17.25" customHeight="1">
      <c r="A39" s="962"/>
      <c r="B39" s="963"/>
      <c r="C39" s="964"/>
      <c r="D39" s="998"/>
      <c r="E39" s="999"/>
      <c r="F39" s="999"/>
      <c r="G39" s="999"/>
      <c r="H39" s="1000"/>
      <c r="I39" s="1007"/>
      <c r="J39" s="912"/>
      <c r="K39" s="912"/>
      <c r="L39" s="930"/>
      <c r="M39" s="930"/>
      <c r="N39" s="956"/>
      <c r="O39" s="915" t="s">
        <v>172</v>
      </c>
      <c r="P39" s="949"/>
      <c r="Q39" s="949"/>
      <c r="R39" s="949"/>
      <c r="S39" s="949"/>
      <c r="T39" s="949"/>
      <c r="U39" s="949"/>
      <c r="V39" s="950"/>
      <c r="W39" s="932" t="s">
        <v>141</v>
      </c>
      <c r="X39" s="933"/>
      <c r="Y39" s="934"/>
      <c r="Z39" s="934"/>
      <c r="AA39" s="934"/>
      <c r="AB39" s="934"/>
      <c r="AC39" s="934"/>
      <c r="AD39" s="934"/>
      <c r="AE39" s="935"/>
    </row>
    <row r="40" spans="1:31" s="76" customFormat="1" ht="17.25" customHeight="1">
      <c r="A40" s="965"/>
      <c r="B40" s="966"/>
      <c r="C40" s="967"/>
      <c r="D40" s="1001"/>
      <c r="E40" s="1002"/>
      <c r="F40" s="1002"/>
      <c r="G40" s="1002"/>
      <c r="H40" s="1003"/>
      <c r="I40" s="558" t="str">
        <f>IF(I39="","",DATEDIF(I39,$AH$2,"y"))</f>
        <v/>
      </c>
      <c r="J40" s="910" t="str">
        <f>IF(I39="","",LOOKUP(I40,$AH$6:$AH$13,$AI$6:$AI$13))</f>
        <v/>
      </c>
      <c r="K40" s="911"/>
      <c r="L40" s="931"/>
      <c r="M40" s="931"/>
      <c r="N40" s="957"/>
      <c r="O40" s="916"/>
      <c r="P40" s="951"/>
      <c r="Q40" s="951"/>
      <c r="R40" s="951"/>
      <c r="S40" s="951"/>
      <c r="T40" s="951"/>
      <c r="U40" s="951"/>
      <c r="V40" s="952"/>
      <c r="W40" s="932" t="s">
        <v>836</v>
      </c>
      <c r="X40" s="933"/>
      <c r="Y40" s="980"/>
      <c r="Z40" s="980"/>
      <c r="AA40" s="980"/>
      <c r="AB40" s="980"/>
      <c r="AC40" s="980"/>
      <c r="AD40" s="980"/>
      <c r="AE40" s="981"/>
    </row>
    <row r="41" spans="1:31" s="76" customFormat="1" ht="17.25" customHeight="1">
      <c r="A41" s="962"/>
      <c r="B41" s="963"/>
      <c r="C41" s="964"/>
      <c r="D41" s="998"/>
      <c r="E41" s="999"/>
      <c r="F41" s="999"/>
      <c r="G41" s="999"/>
      <c r="H41" s="1000"/>
      <c r="I41" s="912"/>
      <c r="J41" s="912"/>
      <c r="K41" s="912"/>
      <c r="L41" s="930"/>
      <c r="M41" s="930"/>
      <c r="N41" s="956"/>
      <c r="O41" s="915" t="s">
        <v>172</v>
      </c>
      <c r="P41" s="949"/>
      <c r="Q41" s="949"/>
      <c r="R41" s="949"/>
      <c r="S41" s="949"/>
      <c r="T41" s="949"/>
      <c r="U41" s="949"/>
      <c r="V41" s="950"/>
      <c r="W41" s="932" t="s">
        <v>141</v>
      </c>
      <c r="X41" s="933"/>
      <c r="Y41" s="934"/>
      <c r="Z41" s="934"/>
      <c r="AA41" s="934"/>
      <c r="AB41" s="934"/>
      <c r="AC41" s="934"/>
      <c r="AD41" s="934"/>
      <c r="AE41" s="935"/>
    </row>
    <row r="42" spans="1:31" s="76" customFormat="1" ht="17.25" customHeight="1">
      <c r="A42" s="965"/>
      <c r="B42" s="966"/>
      <c r="C42" s="967"/>
      <c r="D42" s="1001"/>
      <c r="E42" s="1002"/>
      <c r="F42" s="1002"/>
      <c r="G42" s="1002"/>
      <c r="H42" s="1003"/>
      <c r="I42" s="558" t="str">
        <f>IF(I41="","",DATEDIF(I41,$AH$2,"y"))</f>
        <v/>
      </c>
      <c r="J42" s="910" t="str">
        <f>IF(I41="","",LOOKUP(I42,$AH$6:$AH$13,$AI$6:$AI$13))</f>
        <v/>
      </c>
      <c r="K42" s="911"/>
      <c r="L42" s="931"/>
      <c r="M42" s="931"/>
      <c r="N42" s="957"/>
      <c r="O42" s="916"/>
      <c r="P42" s="951"/>
      <c r="Q42" s="951"/>
      <c r="R42" s="951"/>
      <c r="S42" s="951"/>
      <c r="T42" s="951"/>
      <c r="U42" s="951"/>
      <c r="V42" s="952"/>
      <c r="W42" s="932" t="s">
        <v>836</v>
      </c>
      <c r="X42" s="933"/>
      <c r="Y42" s="980"/>
      <c r="Z42" s="980"/>
      <c r="AA42" s="980"/>
      <c r="AB42" s="980"/>
      <c r="AC42" s="980"/>
      <c r="AD42" s="980"/>
      <c r="AE42" s="981"/>
    </row>
    <row r="43" spans="1:31" s="76" customFormat="1" ht="4.5" customHeight="1">
      <c r="W43" s="85"/>
      <c r="X43" s="85"/>
      <c r="Y43" s="85"/>
      <c r="Z43" s="85"/>
      <c r="AA43" s="85"/>
      <c r="AB43" s="85"/>
      <c r="AC43" s="85"/>
      <c r="AD43" s="85"/>
      <c r="AE43" s="85"/>
    </row>
    <row r="44" spans="1:31" s="76" customFormat="1" ht="12.75" customHeight="1">
      <c r="M44" s="1028" t="s">
        <v>718</v>
      </c>
      <c r="N44" s="1028"/>
      <c r="O44" s="1028"/>
      <c r="P44" s="1028"/>
      <c r="Q44" s="1028"/>
      <c r="R44" s="1028"/>
      <c r="S44" s="1028"/>
      <c r="T44" s="1028"/>
      <c r="U44" s="1028"/>
      <c r="V44" s="1028"/>
      <c r="W44" s="1028"/>
      <c r="X44" s="1028"/>
      <c r="Y44" s="1028"/>
      <c r="Z44" s="902"/>
      <c r="AA44" s="903"/>
      <c r="AB44" s="903"/>
      <c r="AC44" s="903"/>
      <c r="AD44" s="903"/>
      <c r="AE44" s="900" t="s">
        <v>743</v>
      </c>
    </row>
    <row r="45" spans="1:31" s="76" customFormat="1" ht="14.25" customHeight="1">
      <c r="A45" s="534" t="s">
        <v>143</v>
      </c>
      <c r="M45" s="1029"/>
      <c r="N45" s="1029"/>
      <c r="O45" s="1029"/>
      <c r="P45" s="1029"/>
      <c r="Q45" s="1029"/>
      <c r="R45" s="1029"/>
      <c r="S45" s="1029"/>
      <c r="T45" s="1029"/>
      <c r="U45" s="1029"/>
      <c r="V45" s="1029"/>
      <c r="W45" s="1029"/>
      <c r="X45" s="1029"/>
      <c r="Y45" s="1029"/>
      <c r="Z45" s="904"/>
      <c r="AA45" s="905"/>
      <c r="AB45" s="905"/>
      <c r="AC45" s="905"/>
      <c r="AD45" s="905"/>
      <c r="AE45" s="901"/>
    </row>
    <row r="46" spans="1:31" s="76" customFormat="1" ht="12.75" customHeight="1">
      <c r="A46" s="76" t="s">
        <v>660</v>
      </c>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row>
    <row r="47" spans="1:31" s="76" customFormat="1" ht="12.75" customHeight="1">
      <c r="A47" s="76" t="s">
        <v>239</v>
      </c>
    </row>
    <row r="48" spans="1:31" s="76" customFormat="1" ht="12.75" customHeight="1">
      <c r="A48" s="76" t="s">
        <v>655</v>
      </c>
    </row>
    <row r="49" spans="1:36" s="76" customFormat="1" ht="12.75" customHeight="1">
      <c r="A49" s="76" t="s">
        <v>496</v>
      </c>
    </row>
    <row r="50" spans="1:36" s="76" customFormat="1" ht="12.75" customHeight="1">
      <c r="A50" s="76" t="s">
        <v>438</v>
      </c>
      <c r="B50" s="539"/>
    </row>
    <row r="51" spans="1:36" s="76" customFormat="1" ht="12.75" customHeight="1">
      <c r="A51" s="76" t="s">
        <v>638</v>
      </c>
      <c r="B51" s="539"/>
    </row>
    <row r="52" spans="1:36" s="76" customFormat="1" ht="8.25" customHeight="1">
      <c r="B52" s="539"/>
    </row>
    <row r="53" spans="1:36" s="60" customFormat="1" ht="12.75" customHeight="1">
      <c r="A53" s="76"/>
      <c r="B53" s="76"/>
      <c r="C53" s="539" t="s">
        <v>175</v>
      </c>
      <c r="D53" s="76"/>
      <c r="F53" s="90"/>
      <c r="G53" s="90"/>
      <c r="H53" s="90"/>
      <c r="I53" s="90"/>
      <c r="J53" s="90"/>
      <c r="K53" s="90"/>
      <c r="L53" s="90"/>
      <c r="N53" s="76"/>
      <c r="O53" s="76"/>
      <c r="P53" s="76"/>
      <c r="Q53" s="76"/>
      <c r="R53" s="76"/>
      <c r="S53" s="76"/>
      <c r="T53" s="76"/>
      <c r="U53" s="76"/>
      <c r="V53" s="76"/>
      <c r="W53" s="76"/>
      <c r="X53" s="76"/>
      <c r="Y53" s="76"/>
      <c r="Z53" s="76"/>
      <c r="AA53" s="76"/>
      <c r="AB53" s="76"/>
      <c r="AC53" s="76"/>
      <c r="AD53" s="76"/>
      <c r="AE53" s="76"/>
      <c r="AH53" s="76"/>
      <c r="AI53" s="76"/>
      <c r="AJ53" s="76"/>
    </row>
    <row r="54" spans="1:36" s="60" customFormat="1" ht="15" customHeight="1">
      <c r="A54" s="76"/>
      <c r="B54" s="76"/>
      <c r="C54" s="76"/>
      <c r="D54" s="76"/>
      <c r="E54" s="76"/>
      <c r="F54" s="83" t="s">
        <v>303</v>
      </c>
      <c r="AE54" s="76"/>
    </row>
    <row r="55" spans="1:36" s="60" customFormat="1" ht="17.25" customHeight="1">
      <c r="A55" s="936" t="s">
        <v>134</v>
      </c>
      <c r="B55" s="937"/>
      <c r="C55" s="938"/>
      <c r="D55" s="91"/>
      <c r="E55" s="92"/>
      <c r="F55" s="90" t="s">
        <v>240</v>
      </c>
      <c r="G55" s="76"/>
      <c r="H55" s="76"/>
      <c r="I55" s="76"/>
      <c r="J55" s="76"/>
      <c r="K55" s="76"/>
      <c r="L55" s="76"/>
      <c r="M55" s="76"/>
      <c r="N55" s="76"/>
      <c r="O55" s="76"/>
      <c r="P55" s="76"/>
      <c r="Q55" s="76"/>
      <c r="R55" s="76"/>
      <c r="S55" s="76"/>
      <c r="T55" s="76"/>
      <c r="U55" s="76"/>
      <c r="V55" s="76"/>
      <c r="W55" s="76"/>
      <c r="X55" s="76"/>
      <c r="Y55" s="1025" t="s">
        <v>856</v>
      </c>
      <c r="Z55" s="1025"/>
      <c r="AA55" s="1025"/>
      <c r="AB55" s="356"/>
      <c r="AC55" s="559" t="s">
        <v>200</v>
      </c>
      <c r="AD55" s="356"/>
      <c r="AE55" s="60" t="s">
        <v>201</v>
      </c>
      <c r="AF55" s="79"/>
    </row>
    <row r="56" spans="1:36" s="60" customFormat="1" ht="18.75" customHeight="1">
      <c r="A56" s="984"/>
      <c r="B56" s="985"/>
      <c r="C56" s="986"/>
      <c r="D56" s="220"/>
      <c r="E56" s="220"/>
      <c r="H56" s="94" t="s">
        <v>452</v>
      </c>
    </row>
    <row r="57" spans="1:36" s="60" customFormat="1" ht="37.5" customHeight="1">
      <c r="A57" s="987"/>
      <c r="B57" s="988"/>
      <c r="C57" s="989"/>
      <c r="D57" s="220"/>
      <c r="E57" s="1015"/>
      <c r="F57" s="1015"/>
      <c r="G57" s="1015"/>
      <c r="H57" s="1015"/>
      <c r="I57" s="1015"/>
      <c r="J57" s="1024" t="s">
        <v>186</v>
      </c>
      <c r="K57" s="1024"/>
      <c r="L57" s="1024"/>
      <c r="M57" s="1024"/>
      <c r="N57" s="357"/>
      <c r="O57" s="1024" t="s">
        <v>133</v>
      </c>
      <c r="P57" s="1024"/>
      <c r="Q57" s="1024"/>
      <c r="R57" s="1024"/>
      <c r="S57" s="1024"/>
      <c r="T57" s="1016"/>
      <c r="U57" s="1016"/>
      <c r="V57" s="1016"/>
      <c r="W57" s="1016"/>
      <c r="X57" s="1016"/>
      <c r="Y57" s="1016"/>
      <c r="Z57" s="1016"/>
      <c r="AA57" s="1016"/>
      <c r="AB57" s="1016"/>
      <c r="AC57" s="1016"/>
      <c r="AD57" s="1016"/>
      <c r="AE57" s="82" t="s">
        <v>132</v>
      </c>
    </row>
    <row r="58" spans="1:36" s="5" customFormat="1" ht="34.5" customHeight="1">
      <c r="A58" s="958" t="s">
        <v>842</v>
      </c>
      <c r="B58" s="958"/>
      <c r="C58" s="958"/>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33"/>
      <c r="AC58" s="33"/>
      <c r="AD58" s="33"/>
      <c r="AE58" s="33"/>
      <c r="AH58" s="60"/>
      <c r="AI58" s="60"/>
      <c r="AJ58" s="60"/>
    </row>
    <row r="59" spans="1:36" s="5" customFormat="1" ht="15" customHeight="1">
      <c r="A59" s="924"/>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5"/>
      <c r="AA59" s="51" t="s">
        <v>390</v>
      </c>
      <c r="AB59" s="1008" t="s">
        <v>144</v>
      </c>
      <c r="AC59" s="636"/>
      <c r="AD59" s="1009"/>
      <c r="AE59" s="59" t="s">
        <v>145</v>
      </c>
    </row>
    <row r="60" spans="1:36" s="60" customFormat="1" ht="12.7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H60" s="5"/>
      <c r="AI60" s="5"/>
      <c r="AJ60" s="5"/>
    </row>
    <row r="61" spans="1:36" s="60" customFormat="1">
      <c r="A61" s="959"/>
      <c r="B61" s="959"/>
      <c r="C61" s="959"/>
      <c r="D61" s="959" t="s">
        <v>137</v>
      </c>
      <c r="E61" s="959"/>
      <c r="F61" s="959"/>
      <c r="G61" s="959"/>
      <c r="H61" s="959"/>
      <c r="I61" s="959" t="s">
        <v>767</v>
      </c>
      <c r="J61" s="959"/>
      <c r="K61" s="959"/>
      <c r="L61" s="959"/>
      <c r="M61" s="959"/>
      <c r="N61" s="959"/>
      <c r="O61" s="959"/>
      <c r="P61" s="959" t="s">
        <v>138</v>
      </c>
      <c r="Q61" s="959"/>
      <c r="R61" s="959"/>
      <c r="S61" s="959"/>
      <c r="T61" s="917" t="s">
        <v>769</v>
      </c>
      <c r="U61" s="918"/>
      <c r="V61" s="918"/>
      <c r="W61" s="918"/>
      <c r="X61" s="918"/>
      <c r="Y61" s="918"/>
      <c r="Z61" s="919"/>
      <c r="AA61" s="959" t="s">
        <v>755</v>
      </c>
      <c r="AB61" s="959"/>
      <c r="AC61" s="959"/>
      <c r="AD61" s="959"/>
      <c r="AE61" s="959"/>
    </row>
    <row r="62" spans="1:36" s="60" customFormat="1" ht="28.5" customHeight="1" thickBot="1">
      <c r="A62" s="923" t="s">
        <v>243</v>
      </c>
      <c r="B62" s="923"/>
      <c r="C62" s="923"/>
      <c r="D62" s="1014"/>
      <c r="E62" s="1014"/>
      <c r="F62" s="1014"/>
      <c r="G62" s="1014"/>
      <c r="H62" s="1014"/>
      <c r="I62" s="1011"/>
      <c r="J62" s="1012"/>
      <c r="K62" s="1012"/>
      <c r="L62" s="1012"/>
      <c r="M62" s="1012"/>
      <c r="N62" s="1012"/>
      <c r="O62" s="1013"/>
      <c r="P62" s="1014"/>
      <c r="Q62" s="1014"/>
      <c r="R62" s="1014"/>
      <c r="S62" s="1014"/>
      <c r="T62" s="990"/>
      <c r="U62" s="991"/>
      <c r="V62" s="991"/>
      <c r="W62" s="991"/>
      <c r="X62" s="991"/>
      <c r="Y62" s="991"/>
      <c r="Z62" s="992"/>
      <c r="AA62" s="972"/>
      <c r="AB62" s="972"/>
      <c r="AC62" s="972"/>
      <c r="AD62" s="972"/>
      <c r="AE62" s="972"/>
    </row>
    <row r="63" spans="1:36" s="60" customFormat="1" ht="28.5" customHeight="1" thickTop="1">
      <c r="A63" s="1010" t="s">
        <v>502</v>
      </c>
      <c r="B63" s="1010"/>
      <c r="C63" s="1010"/>
      <c r="D63" s="920"/>
      <c r="E63" s="920"/>
      <c r="F63" s="920"/>
      <c r="G63" s="920"/>
      <c r="H63" s="920"/>
      <c r="I63" s="1021"/>
      <c r="J63" s="1022"/>
      <c r="K63" s="1022"/>
      <c r="L63" s="1022"/>
      <c r="M63" s="1022"/>
      <c r="N63" s="1022"/>
      <c r="O63" s="1023"/>
      <c r="P63" s="920"/>
      <c r="Q63" s="920"/>
      <c r="R63" s="920"/>
      <c r="S63" s="920"/>
      <c r="T63" s="926"/>
      <c r="U63" s="927"/>
      <c r="V63" s="927"/>
      <c r="W63" s="927"/>
      <c r="X63" s="927"/>
      <c r="Y63" s="927"/>
      <c r="Z63" s="928"/>
      <c r="AA63" s="920"/>
      <c r="AB63" s="920"/>
      <c r="AC63" s="920"/>
      <c r="AD63" s="920"/>
      <c r="AE63" s="920"/>
    </row>
    <row r="64" spans="1:36" s="60" customFormat="1">
      <c r="A64" s="76"/>
      <c r="B64" s="76"/>
      <c r="C64" s="76"/>
      <c r="D64" s="76"/>
      <c r="E64" s="76"/>
      <c r="F64" s="76"/>
      <c r="G64" s="76"/>
      <c r="H64" s="539"/>
      <c r="I64" s="76"/>
      <c r="J64" s="76"/>
      <c r="K64" s="76"/>
      <c r="L64" s="76"/>
      <c r="M64" s="76"/>
      <c r="N64" s="76"/>
      <c r="O64" s="76"/>
      <c r="P64" s="76"/>
      <c r="Q64" s="76"/>
      <c r="R64" s="76"/>
      <c r="S64" s="76"/>
      <c r="T64" s="76"/>
      <c r="U64" s="76"/>
      <c r="V64" s="76"/>
      <c r="W64" s="76"/>
      <c r="X64" s="76"/>
      <c r="Y64" s="76"/>
      <c r="Z64" s="76"/>
      <c r="AA64" s="76"/>
      <c r="AB64" s="76"/>
      <c r="AC64" s="76"/>
      <c r="AD64" s="76"/>
      <c r="AE64" s="76"/>
    </row>
    <row r="65" spans="1:35" s="60" customFormat="1">
      <c r="A65" s="929" t="s">
        <v>437</v>
      </c>
      <c r="B65" s="929"/>
      <c r="C65" s="929"/>
      <c r="D65" s="929"/>
      <c r="E65" s="929"/>
      <c r="F65" s="929"/>
      <c r="G65" s="929"/>
      <c r="H65" s="929"/>
      <c r="I65" s="929"/>
      <c r="J65" s="929"/>
      <c r="K65" s="929"/>
      <c r="L65" s="929"/>
      <c r="M65" s="929"/>
      <c r="N65" s="929"/>
      <c r="O65" s="929"/>
      <c r="P65" s="929"/>
      <c r="Q65" s="929"/>
      <c r="R65" s="929"/>
      <c r="S65" s="929"/>
      <c r="T65" s="666"/>
      <c r="U65" s="666"/>
      <c r="V65" s="666"/>
      <c r="W65" s="666"/>
      <c r="X65" s="666"/>
      <c r="Y65" s="666"/>
      <c r="Z65" s="666"/>
      <c r="AA65" s="666"/>
      <c r="AB65" s="76"/>
      <c r="AC65" s="76"/>
      <c r="AD65" s="76"/>
      <c r="AE65" s="76"/>
    </row>
    <row r="66" spans="1:35" s="60" customFormat="1">
      <c r="A66" s="913" t="s">
        <v>237</v>
      </c>
      <c r="B66" s="914"/>
      <c r="C66" s="900"/>
      <c r="D66" s="913" t="s">
        <v>140</v>
      </c>
      <c r="E66" s="914"/>
      <c r="F66" s="914"/>
      <c r="G66" s="914"/>
      <c r="H66" s="900"/>
      <c r="I66" s="959" t="s">
        <v>188</v>
      </c>
      <c r="J66" s="959"/>
      <c r="K66" s="959"/>
      <c r="L66" s="959" t="s">
        <v>217</v>
      </c>
      <c r="M66" s="959"/>
      <c r="N66" s="959"/>
      <c r="O66" s="913" t="s">
        <v>648</v>
      </c>
      <c r="P66" s="914"/>
      <c r="Q66" s="914"/>
      <c r="R66" s="914"/>
      <c r="S66" s="914"/>
      <c r="T66" s="914"/>
      <c r="U66" s="914"/>
      <c r="V66" s="900"/>
      <c r="W66" s="913" t="s">
        <v>238</v>
      </c>
      <c r="X66" s="914"/>
      <c r="Y66" s="914"/>
      <c r="Z66" s="914"/>
      <c r="AA66" s="914"/>
      <c r="AB66" s="914"/>
      <c r="AC66" s="914"/>
      <c r="AD66" s="914"/>
      <c r="AE66" s="900"/>
    </row>
    <row r="67" spans="1:35" s="60" customFormat="1" ht="14.25" thickBot="1">
      <c r="A67" s="939"/>
      <c r="B67" s="940"/>
      <c r="C67" s="941"/>
      <c r="D67" s="939"/>
      <c r="E67" s="940"/>
      <c r="F67" s="940"/>
      <c r="G67" s="940"/>
      <c r="H67" s="941"/>
      <c r="I67" s="87" t="s">
        <v>216</v>
      </c>
      <c r="J67" s="921" t="s">
        <v>220</v>
      </c>
      <c r="K67" s="922"/>
      <c r="L67" s="923" t="s">
        <v>218</v>
      </c>
      <c r="M67" s="923"/>
      <c r="N67" s="88" t="s">
        <v>219</v>
      </c>
      <c r="O67" s="939"/>
      <c r="P67" s="940"/>
      <c r="Q67" s="940"/>
      <c r="R67" s="940"/>
      <c r="S67" s="940"/>
      <c r="T67" s="940"/>
      <c r="U67" s="940"/>
      <c r="V67" s="941"/>
      <c r="W67" s="946" t="s">
        <v>762</v>
      </c>
      <c r="X67" s="947"/>
      <c r="Y67" s="947"/>
      <c r="Z67" s="947"/>
      <c r="AA67" s="947"/>
      <c r="AB67" s="947"/>
      <c r="AC67" s="947"/>
      <c r="AD67" s="947"/>
      <c r="AE67" s="948"/>
    </row>
    <row r="68" spans="1:35" s="60" customFormat="1" ht="18.75" customHeight="1" thickTop="1">
      <c r="A68" s="969"/>
      <c r="B68" s="970"/>
      <c r="C68" s="971"/>
      <c r="D68" s="1004"/>
      <c r="E68" s="1005"/>
      <c r="F68" s="1005"/>
      <c r="G68" s="1005"/>
      <c r="H68" s="1006"/>
      <c r="I68" s="973"/>
      <c r="J68" s="974"/>
      <c r="K68" s="974"/>
      <c r="L68" s="1019"/>
      <c r="M68" s="1019"/>
      <c r="N68" s="978"/>
      <c r="O68" s="953" t="s">
        <v>172</v>
      </c>
      <c r="P68" s="954"/>
      <c r="Q68" s="954"/>
      <c r="R68" s="954"/>
      <c r="S68" s="954"/>
      <c r="T68" s="954"/>
      <c r="U68" s="954"/>
      <c r="V68" s="955"/>
      <c r="W68" s="982" t="s">
        <v>141</v>
      </c>
      <c r="X68" s="983"/>
      <c r="Y68" s="1032"/>
      <c r="Z68" s="1032"/>
      <c r="AA68" s="1032"/>
      <c r="AB68" s="1032"/>
      <c r="AC68" s="1032"/>
      <c r="AD68" s="1032"/>
      <c r="AE68" s="1033"/>
    </row>
    <row r="69" spans="1:35" s="60" customFormat="1" ht="18.75" customHeight="1">
      <c r="A69" s="965"/>
      <c r="B69" s="966"/>
      <c r="C69" s="967"/>
      <c r="D69" s="1001"/>
      <c r="E69" s="1002"/>
      <c r="F69" s="1002"/>
      <c r="G69" s="1002"/>
      <c r="H69" s="1003"/>
      <c r="I69" s="560" t="str">
        <f>IF(I68="","",DATEDIF(I68,$AH$2,"y"))</f>
        <v/>
      </c>
      <c r="J69" s="1017" t="str">
        <f>IF(I68="","",LOOKUP(I69,$AH$5:$AH$13,$AJ$5:$AJ$10))</f>
        <v/>
      </c>
      <c r="K69" s="1018"/>
      <c r="L69" s="1020"/>
      <c r="M69" s="1020"/>
      <c r="N69" s="979"/>
      <c r="O69" s="916"/>
      <c r="P69" s="951"/>
      <c r="Q69" s="951"/>
      <c r="R69" s="951"/>
      <c r="S69" s="951"/>
      <c r="T69" s="951"/>
      <c r="U69" s="951"/>
      <c r="V69" s="952"/>
      <c r="W69" s="932" t="s">
        <v>836</v>
      </c>
      <c r="X69" s="933"/>
      <c r="Y69" s="1030"/>
      <c r="Z69" s="1030"/>
      <c r="AA69" s="1030"/>
      <c r="AB69" s="1030"/>
      <c r="AC69" s="1030"/>
      <c r="AD69" s="1030"/>
      <c r="AE69" s="1031"/>
      <c r="AI69" s="60" t="s">
        <v>685</v>
      </c>
    </row>
    <row r="70" spans="1:35" s="60" customFormat="1" ht="18.75" customHeight="1">
      <c r="A70" s="962"/>
      <c r="B70" s="963"/>
      <c r="C70" s="964"/>
      <c r="D70" s="998"/>
      <c r="E70" s="999"/>
      <c r="F70" s="999"/>
      <c r="G70" s="999"/>
      <c r="H70" s="1000"/>
      <c r="I70" s="1007"/>
      <c r="J70" s="912"/>
      <c r="K70" s="912"/>
      <c r="L70" s="931"/>
      <c r="M70" s="931"/>
      <c r="N70" s="956"/>
      <c r="O70" s="915" t="s">
        <v>172</v>
      </c>
      <c r="P70" s="949"/>
      <c r="Q70" s="949"/>
      <c r="R70" s="949"/>
      <c r="S70" s="949"/>
      <c r="T70" s="949"/>
      <c r="U70" s="949"/>
      <c r="V70" s="950"/>
      <c r="W70" s="932" t="s">
        <v>141</v>
      </c>
      <c r="X70" s="933"/>
      <c r="Y70" s="1030"/>
      <c r="Z70" s="1030"/>
      <c r="AA70" s="1030"/>
      <c r="AB70" s="1030"/>
      <c r="AC70" s="1030"/>
      <c r="AD70" s="1030"/>
      <c r="AE70" s="1031"/>
      <c r="AI70" s="60" t="s">
        <v>686</v>
      </c>
    </row>
    <row r="71" spans="1:35" s="60" customFormat="1" ht="18.75" customHeight="1">
      <c r="A71" s="965"/>
      <c r="B71" s="966"/>
      <c r="C71" s="967"/>
      <c r="D71" s="1001"/>
      <c r="E71" s="1002"/>
      <c r="F71" s="1002"/>
      <c r="G71" s="1002"/>
      <c r="H71" s="1003"/>
      <c r="I71" s="560" t="str">
        <f t="shared" ref="I71:I83" si="0">IF(I70="","",DATEDIF(I70,$AH$2,"y"))</f>
        <v/>
      </c>
      <c r="J71" s="1017" t="str">
        <f>IF(I70="","",LOOKUP(I71,$AH$5:$AH$13,$AJ$5:$AJ$10))</f>
        <v/>
      </c>
      <c r="K71" s="1018"/>
      <c r="L71" s="931"/>
      <c r="M71" s="931"/>
      <c r="N71" s="957"/>
      <c r="O71" s="916"/>
      <c r="P71" s="951"/>
      <c r="Q71" s="951"/>
      <c r="R71" s="951"/>
      <c r="S71" s="951"/>
      <c r="T71" s="951"/>
      <c r="U71" s="951"/>
      <c r="V71" s="952"/>
      <c r="W71" s="932" t="s">
        <v>836</v>
      </c>
      <c r="X71" s="933"/>
      <c r="Y71" s="1030"/>
      <c r="Z71" s="1030"/>
      <c r="AA71" s="1030"/>
      <c r="AB71" s="1030"/>
      <c r="AC71" s="1030"/>
      <c r="AD71" s="1030"/>
      <c r="AE71" s="1031"/>
      <c r="AI71" s="60" t="s">
        <v>688</v>
      </c>
    </row>
    <row r="72" spans="1:35" s="60" customFormat="1" ht="18.75" customHeight="1">
      <c r="A72" s="962"/>
      <c r="B72" s="963"/>
      <c r="C72" s="964"/>
      <c r="D72" s="998"/>
      <c r="E72" s="999"/>
      <c r="F72" s="999"/>
      <c r="G72" s="999"/>
      <c r="H72" s="1000"/>
      <c r="I72" s="912"/>
      <c r="J72" s="912"/>
      <c r="K72" s="912"/>
      <c r="L72" s="931"/>
      <c r="M72" s="931"/>
      <c r="N72" s="956"/>
      <c r="O72" s="915" t="s">
        <v>172</v>
      </c>
      <c r="P72" s="949"/>
      <c r="Q72" s="949"/>
      <c r="R72" s="949"/>
      <c r="S72" s="949"/>
      <c r="T72" s="949"/>
      <c r="U72" s="949"/>
      <c r="V72" s="950"/>
      <c r="W72" s="932" t="s">
        <v>141</v>
      </c>
      <c r="X72" s="933"/>
      <c r="Y72" s="1030"/>
      <c r="Z72" s="1030"/>
      <c r="AA72" s="1030"/>
      <c r="AB72" s="1030"/>
      <c r="AC72" s="1030"/>
      <c r="AD72" s="1030"/>
      <c r="AE72" s="1031"/>
      <c r="AI72" s="60" t="s">
        <v>689</v>
      </c>
    </row>
    <row r="73" spans="1:35" s="60" customFormat="1" ht="18.75" customHeight="1">
      <c r="A73" s="965"/>
      <c r="B73" s="966"/>
      <c r="C73" s="967"/>
      <c r="D73" s="1001"/>
      <c r="E73" s="1002"/>
      <c r="F73" s="1002"/>
      <c r="G73" s="1002"/>
      <c r="H73" s="1003"/>
      <c r="I73" s="560" t="str">
        <f t="shared" si="0"/>
        <v/>
      </c>
      <c r="J73" s="1017" t="str">
        <f>IF(I72="","",LOOKUP(I73,$AH$5:$AH$13,$AJ$5:$AJ$10))</f>
        <v/>
      </c>
      <c r="K73" s="1018"/>
      <c r="L73" s="931"/>
      <c r="M73" s="931"/>
      <c r="N73" s="957"/>
      <c r="O73" s="916"/>
      <c r="P73" s="951"/>
      <c r="Q73" s="951"/>
      <c r="R73" s="951"/>
      <c r="S73" s="951"/>
      <c r="T73" s="951"/>
      <c r="U73" s="951"/>
      <c r="V73" s="952"/>
      <c r="W73" s="932" t="s">
        <v>836</v>
      </c>
      <c r="X73" s="933"/>
      <c r="Y73" s="1030"/>
      <c r="Z73" s="1030"/>
      <c r="AA73" s="1030"/>
      <c r="AB73" s="1030"/>
      <c r="AC73" s="1030"/>
      <c r="AD73" s="1030"/>
      <c r="AE73" s="1031"/>
      <c r="AI73" s="60" t="s">
        <v>690</v>
      </c>
    </row>
    <row r="74" spans="1:35" s="60" customFormat="1" ht="18.75" customHeight="1">
      <c r="A74" s="962"/>
      <c r="B74" s="963"/>
      <c r="C74" s="964"/>
      <c r="D74" s="998"/>
      <c r="E74" s="999"/>
      <c r="F74" s="999"/>
      <c r="G74" s="999"/>
      <c r="H74" s="1000"/>
      <c r="I74" s="912"/>
      <c r="J74" s="912"/>
      <c r="K74" s="912"/>
      <c r="L74" s="931"/>
      <c r="M74" s="931"/>
      <c r="N74" s="956"/>
      <c r="O74" s="915" t="s">
        <v>172</v>
      </c>
      <c r="P74" s="949"/>
      <c r="Q74" s="949"/>
      <c r="R74" s="949"/>
      <c r="S74" s="949"/>
      <c r="T74" s="949"/>
      <c r="U74" s="949"/>
      <c r="V74" s="950"/>
      <c r="W74" s="932" t="s">
        <v>141</v>
      </c>
      <c r="X74" s="933"/>
      <c r="Y74" s="1030"/>
      <c r="Z74" s="1030"/>
      <c r="AA74" s="1030"/>
      <c r="AB74" s="1030"/>
      <c r="AC74" s="1030"/>
      <c r="AD74" s="1030"/>
      <c r="AE74" s="1031"/>
      <c r="AI74" s="60" t="s">
        <v>691</v>
      </c>
    </row>
    <row r="75" spans="1:35" s="60" customFormat="1" ht="18.75" customHeight="1">
      <c r="A75" s="965"/>
      <c r="B75" s="966"/>
      <c r="C75" s="967"/>
      <c r="D75" s="1001"/>
      <c r="E75" s="1002"/>
      <c r="F75" s="1002"/>
      <c r="G75" s="1002"/>
      <c r="H75" s="1003"/>
      <c r="I75" s="560" t="str">
        <f t="shared" si="0"/>
        <v/>
      </c>
      <c r="J75" s="1017" t="str">
        <f>IF(I74="","",LOOKUP(I75,$AH$5:$AH$13,$AJ$5:$AJ$10))</f>
        <v/>
      </c>
      <c r="K75" s="1018"/>
      <c r="L75" s="931"/>
      <c r="M75" s="931"/>
      <c r="N75" s="957"/>
      <c r="O75" s="916"/>
      <c r="P75" s="951"/>
      <c r="Q75" s="951"/>
      <c r="R75" s="951"/>
      <c r="S75" s="951"/>
      <c r="T75" s="951"/>
      <c r="U75" s="951"/>
      <c r="V75" s="952"/>
      <c r="W75" s="932" t="s">
        <v>836</v>
      </c>
      <c r="X75" s="933"/>
      <c r="Y75" s="1030"/>
      <c r="Z75" s="1030"/>
      <c r="AA75" s="1030"/>
      <c r="AB75" s="1030"/>
      <c r="AC75" s="1030"/>
      <c r="AD75" s="1030"/>
      <c r="AE75" s="1031"/>
      <c r="AI75" s="60" t="s">
        <v>692</v>
      </c>
    </row>
    <row r="76" spans="1:35" s="60" customFormat="1" ht="18.75" customHeight="1">
      <c r="A76" s="962"/>
      <c r="B76" s="963"/>
      <c r="C76" s="964"/>
      <c r="D76" s="998"/>
      <c r="E76" s="999"/>
      <c r="F76" s="999"/>
      <c r="G76" s="999"/>
      <c r="H76" s="1000"/>
      <c r="I76" s="912"/>
      <c r="J76" s="912"/>
      <c r="K76" s="912"/>
      <c r="L76" s="931"/>
      <c r="M76" s="931"/>
      <c r="N76" s="956"/>
      <c r="O76" s="915" t="s">
        <v>172</v>
      </c>
      <c r="P76" s="949"/>
      <c r="Q76" s="949"/>
      <c r="R76" s="949"/>
      <c r="S76" s="949"/>
      <c r="T76" s="949"/>
      <c r="U76" s="949"/>
      <c r="V76" s="950"/>
      <c r="W76" s="932" t="s">
        <v>141</v>
      </c>
      <c r="X76" s="933"/>
      <c r="Y76" s="1030"/>
      <c r="Z76" s="1030"/>
      <c r="AA76" s="1030"/>
      <c r="AB76" s="1030"/>
      <c r="AC76" s="1030"/>
      <c r="AD76" s="1030"/>
      <c r="AE76" s="1031"/>
      <c r="AI76" s="60" t="s">
        <v>694</v>
      </c>
    </row>
    <row r="77" spans="1:35" s="60" customFormat="1" ht="18.75" customHeight="1">
      <c r="A77" s="965"/>
      <c r="B77" s="966"/>
      <c r="C77" s="967"/>
      <c r="D77" s="1001"/>
      <c r="E77" s="1002"/>
      <c r="F77" s="1002"/>
      <c r="G77" s="1002"/>
      <c r="H77" s="1003"/>
      <c r="I77" s="560" t="str">
        <f t="shared" si="0"/>
        <v/>
      </c>
      <c r="J77" s="1017" t="str">
        <f>IF(I76="","",LOOKUP(I77,$AH$5:$AH$13,$AJ$5:$AJ$10))</f>
        <v/>
      </c>
      <c r="K77" s="1018"/>
      <c r="L77" s="931"/>
      <c r="M77" s="931"/>
      <c r="N77" s="957"/>
      <c r="O77" s="916"/>
      <c r="P77" s="951"/>
      <c r="Q77" s="951"/>
      <c r="R77" s="951"/>
      <c r="S77" s="951"/>
      <c r="T77" s="951"/>
      <c r="U77" s="951"/>
      <c r="V77" s="952"/>
      <c r="W77" s="932" t="s">
        <v>836</v>
      </c>
      <c r="X77" s="933"/>
      <c r="Y77" s="1030"/>
      <c r="Z77" s="1030"/>
      <c r="AA77" s="1030"/>
      <c r="AB77" s="1030"/>
      <c r="AC77" s="1030"/>
      <c r="AD77" s="1030"/>
      <c r="AE77" s="1031"/>
      <c r="AI77" s="60" t="s">
        <v>695</v>
      </c>
    </row>
    <row r="78" spans="1:35" s="60" customFormat="1" ht="18.75" customHeight="1">
      <c r="A78" s="962"/>
      <c r="B78" s="963"/>
      <c r="C78" s="964"/>
      <c r="D78" s="998"/>
      <c r="E78" s="999"/>
      <c r="F78" s="999"/>
      <c r="G78" s="999"/>
      <c r="H78" s="1000"/>
      <c r="I78" s="912"/>
      <c r="J78" s="912"/>
      <c r="K78" s="912"/>
      <c r="L78" s="931"/>
      <c r="M78" s="931"/>
      <c r="N78" s="956"/>
      <c r="O78" s="915" t="s">
        <v>172</v>
      </c>
      <c r="P78" s="949"/>
      <c r="Q78" s="949"/>
      <c r="R78" s="949"/>
      <c r="S78" s="949"/>
      <c r="T78" s="949"/>
      <c r="U78" s="949"/>
      <c r="V78" s="950"/>
      <c r="W78" s="932" t="s">
        <v>141</v>
      </c>
      <c r="X78" s="933"/>
      <c r="Y78" s="1030"/>
      <c r="Z78" s="1030"/>
      <c r="AA78" s="1030"/>
      <c r="AB78" s="1030"/>
      <c r="AC78" s="1030"/>
      <c r="AD78" s="1030"/>
      <c r="AE78" s="1031"/>
    </row>
    <row r="79" spans="1:35" s="60" customFormat="1" ht="18.75" customHeight="1">
      <c r="A79" s="965"/>
      <c r="B79" s="966"/>
      <c r="C79" s="967"/>
      <c r="D79" s="1001"/>
      <c r="E79" s="1002"/>
      <c r="F79" s="1002"/>
      <c r="G79" s="1002"/>
      <c r="H79" s="1003"/>
      <c r="I79" s="560" t="str">
        <f t="shared" si="0"/>
        <v/>
      </c>
      <c r="J79" s="1017" t="str">
        <f>IF(I78="","",LOOKUP(I79,$AH$5:$AH$13,$AJ$5:$AJ$10))</f>
        <v/>
      </c>
      <c r="K79" s="1018"/>
      <c r="L79" s="931"/>
      <c r="M79" s="931"/>
      <c r="N79" s="957"/>
      <c r="O79" s="916"/>
      <c r="P79" s="951"/>
      <c r="Q79" s="951"/>
      <c r="R79" s="951"/>
      <c r="S79" s="951"/>
      <c r="T79" s="951"/>
      <c r="U79" s="951"/>
      <c r="V79" s="952"/>
      <c r="W79" s="932" t="s">
        <v>836</v>
      </c>
      <c r="X79" s="933"/>
      <c r="Y79" s="1030"/>
      <c r="Z79" s="1030"/>
      <c r="AA79" s="1030"/>
      <c r="AB79" s="1030"/>
      <c r="AC79" s="1030"/>
      <c r="AD79" s="1030"/>
      <c r="AE79" s="1031"/>
    </row>
    <row r="80" spans="1:35" s="60" customFormat="1" ht="18.75" customHeight="1">
      <c r="A80" s="962"/>
      <c r="B80" s="963"/>
      <c r="C80" s="964"/>
      <c r="D80" s="998"/>
      <c r="E80" s="999"/>
      <c r="F80" s="999"/>
      <c r="G80" s="999"/>
      <c r="H80" s="1000"/>
      <c r="I80" s="912"/>
      <c r="J80" s="912"/>
      <c r="K80" s="912"/>
      <c r="L80" s="931"/>
      <c r="M80" s="931"/>
      <c r="N80" s="956"/>
      <c r="O80" s="915" t="s">
        <v>172</v>
      </c>
      <c r="P80" s="949"/>
      <c r="Q80" s="949"/>
      <c r="R80" s="949"/>
      <c r="S80" s="949"/>
      <c r="T80" s="949"/>
      <c r="U80" s="949"/>
      <c r="V80" s="950"/>
      <c r="W80" s="932" t="s">
        <v>141</v>
      </c>
      <c r="X80" s="933"/>
      <c r="Y80" s="1030"/>
      <c r="Z80" s="1030"/>
      <c r="AA80" s="1030"/>
      <c r="AB80" s="1030"/>
      <c r="AC80" s="1030"/>
      <c r="AD80" s="1030"/>
      <c r="AE80" s="1031"/>
    </row>
    <row r="81" spans="1:31" s="60" customFormat="1" ht="18.75" customHeight="1">
      <c r="A81" s="965"/>
      <c r="B81" s="966"/>
      <c r="C81" s="967"/>
      <c r="D81" s="1001"/>
      <c r="E81" s="1002"/>
      <c r="F81" s="1002"/>
      <c r="G81" s="1002"/>
      <c r="H81" s="1003"/>
      <c r="I81" s="560" t="str">
        <f t="shared" si="0"/>
        <v/>
      </c>
      <c r="J81" s="1017" t="str">
        <f>IF(I80="","",LOOKUP(I81,$AH$5:$AH$13,$AJ$5:$AJ$10))</f>
        <v/>
      </c>
      <c r="K81" s="1018"/>
      <c r="L81" s="931"/>
      <c r="M81" s="931"/>
      <c r="N81" s="957"/>
      <c r="O81" s="916"/>
      <c r="P81" s="951"/>
      <c r="Q81" s="951"/>
      <c r="R81" s="951"/>
      <c r="S81" s="951"/>
      <c r="T81" s="951"/>
      <c r="U81" s="951"/>
      <c r="V81" s="952"/>
      <c r="W81" s="932" t="s">
        <v>836</v>
      </c>
      <c r="X81" s="933"/>
      <c r="Y81" s="1030"/>
      <c r="Z81" s="1030"/>
      <c r="AA81" s="1030"/>
      <c r="AB81" s="1030"/>
      <c r="AC81" s="1030"/>
      <c r="AD81" s="1030"/>
      <c r="AE81" s="1031"/>
    </row>
    <row r="82" spans="1:31" s="60" customFormat="1" ht="18.75" customHeight="1">
      <c r="A82" s="962"/>
      <c r="B82" s="963"/>
      <c r="C82" s="964"/>
      <c r="D82" s="998"/>
      <c r="E82" s="999"/>
      <c r="F82" s="999"/>
      <c r="G82" s="999"/>
      <c r="H82" s="1000"/>
      <c r="I82" s="912"/>
      <c r="J82" s="912"/>
      <c r="K82" s="912"/>
      <c r="L82" s="931"/>
      <c r="M82" s="931"/>
      <c r="N82" s="956"/>
      <c r="O82" s="915" t="s">
        <v>172</v>
      </c>
      <c r="P82" s="949"/>
      <c r="Q82" s="949"/>
      <c r="R82" s="949"/>
      <c r="S82" s="949"/>
      <c r="T82" s="949"/>
      <c r="U82" s="949"/>
      <c r="V82" s="950"/>
      <c r="W82" s="932" t="s">
        <v>141</v>
      </c>
      <c r="X82" s="933"/>
      <c r="Y82" s="1030"/>
      <c r="Z82" s="1030"/>
      <c r="AA82" s="1030"/>
      <c r="AB82" s="1030"/>
      <c r="AC82" s="1030"/>
      <c r="AD82" s="1030"/>
      <c r="AE82" s="1031"/>
    </row>
    <row r="83" spans="1:31" s="60" customFormat="1" ht="18.75" customHeight="1">
      <c r="A83" s="965"/>
      <c r="B83" s="966"/>
      <c r="C83" s="967"/>
      <c r="D83" s="1001"/>
      <c r="E83" s="1002"/>
      <c r="F83" s="1002"/>
      <c r="G83" s="1002"/>
      <c r="H83" s="1003"/>
      <c r="I83" s="560" t="str">
        <f t="shared" si="0"/>
        <v/>
      </c>
      <c r="J83" s="1017" t="str">
        <f>IF(I82="","",LOOKUP(I83,$AH$5:$AH$13,$AJ$5:$AJ$10))</f>
        <v/>
      </c>
      <c r="K83" s="1018"/>
      <c r="L83" s="931"/>
      <c r="M83" s="931"/>
      <c r="N83" s="957"/>
      <c r="O83" s="916"/>
      <c r="P83" s="951"/>
      <c r="Q83" s="951"/>
      <c r="R83" s="951"/>
      <c r="S83" s="951"/>
      <c r="T83" s="951"/>
      <c r="U83" s="951"/>
      <c r="V83" s="952"/>
      <c r="W83" s="932" t="s">
        <v>836</v>
      </c>
      <c r="X83" s="933"/>
      <c r="Y83" s="1030"/>
      <c r="Z83" s="1030"/>
      <c r="AA83" s="1030"/>
      <c r="AB83" s="1030"/>
      <c r="AC83" s="1030"/>
      <c r="AD83" s="1030"/>
      <c r="AE83" s="1031"/>
    </row>
    <row r="84" spans="1:31" s="60" customFormat="1" ht="8.25" customHeight="1">
      <c r="A84" s="548"/>
      <c r="B84" s="548"/>
      <c r="C84" s="548"/>
      <c r="D84" s="546"/>
      <c r="E84" s="546"/>
      <c r="F84" s="546"/>
      <c r="G84" s="546"/>
      <c r="H84" s="546"/>
      <c r="I84" s="220"/>
      <c r="J84" s="548"/>
      <c r="K84" s="548"/>
      <c r="L84" s="96"/>
      <c r="M84" s="96"/>
      <c r="N84" s="548"/>
      <c r="O84" s="198"/>
      <c r="P84" s="198"/>
      <c r="Q84" s="198"/>
      <c r="R84" s="198"/>
      <c r="S84" s="198"/>
      <c r="T84" s="198"/>
      <c r="U84" s="198"/>
      <c r="V84" s="198"/>
      <c r="W84" s="223"/>
      <c r="X84" s="223"/>
      <c r="Y84" s="223"/>
      <c r="Z84" s="223"/>
      <c r="AA84" s="223"/>
      <c r="AB84" s="223"/>
      <c r="AC84" s="223"/>
      <c r="AD84" s="223"/>
      <c r="AE84" s="223"/>
    </row>
    <row r="85" spans="1:31" s="60" customFormat="1" ht="8.25" customHeight="1">
      <c r="A85" s="548"/>
      <c r="B85" s="548"/>
      <c r="C85" s="548"/>
      <c r="D85" s="546"/>
      <c r="E85" s="546"/>
      <c r="F85" s="546"/>
      <c r="G85" s="546"/>
      <c r="H85" s="546"/>
      <c r="I85" s="220"/>
      <c r="J85" s="548"/>
      <c r="K85" s="548"/>
      <c r="L85" s="96"/>
      <c r="M85" s="96"/>
      <c r="N85" s="548"/>
      <c r="O85" s="198"/>
      <c r="P85" s="198"/>
      <c r="Q85" s="198"/>
      <c r="R85" s="198"/>
      <c r="S85" s="198"/>
      <c r="T85" s="198"/>
      <c r="U85" s="198"/>
      <c r="V85" s="198"/>
      <c r="W85" s="223"/>
      <c r="X85" s="223"/>
      <c r="Y85" s="223"/>
      <c r="Z85" s="223"/>
      <c r="AA85" s="223"/>
      <c r="AB85" s="223"/>
      <c r="AC85" s="223"/>
      <c r="AD85" s="223"/>
      <c r="AE85" s="223"/>
    </row>
    <row r="86" spans="1:31" s="60" customFormat="1" ht="8.25" customHeight="1">
      <c r="A86" s="548"/>
      <c r="B86" s="548"/>
      <c r="C86" s="548"/>
      <c r="D86" s="546"/>
      <c r="E86" s="546"/>
      <c r="F86" s="546"/>
      <c r="G86" s="546"/>
      <c r="H86" s="546"/>
      <c r="I86" s="220"/>
      <c r="J86" s="548"/>
      <c r="K86" s="548"/>
      <c r="L86" s="96"/>
      <c r="M86" s="96"/>
      <c r="N86" s="548"/>
      <c r="O86" s="198"/>
      <c r="P86" s="198"/>
      <c r="Q86" s="198"/>
      <c r="R86" s="198"/>
      <c r="S86" s="198"/>
      <c r="T86" s="198"/>
      <c r="U86" s="198"/>
      <c r="V86" s="198"/>
      <c r="W86" s="223"/>
      <c r="X86" s="223"/>
      <c r="Y86" s="223"/>
      <c r="Z86" s="223"/>
      <c r="AA86" s="223"/>
      <c r="AB86" s="223"/>
      <c r="AC86" s="223"/>
      <c r="AD86" s="223"/>
      <c r="AE86" s="223"/>
    </row>
    <row r="87" spans="1:31" s="60" customFormat="1" ht="8.25" customHeight="1">
      <c r="A87" s="548"/>
      <c r="B87" s="548"/>
      <c r="C87" s="548"/>
      <c r="D87" s="546"/>
      <c r="E87" s="546"/>
      <c r="F87" s="546"/>
      <c r="G87" s="546"/>
      <c r="H87" s="546"/>
      <c r="I87" s="220"/>
      <c r="J87" s="548"/>
      <c r="K87" s="548"/>
      <c r="L87" s="96"/>
      <c r="M87" s="96"/>
      <c r="N87" s="548"/>
      <c r="O87" s="198"/>
      <c r="P87" s="198"/>
      <c r="Q87" s="198"/>
      <c r="R87" s="198"/>
      <c r="S87" s="198"/>
      <c r="T87" s="198"/>
      <c r="U87" s="198"/>
      <c r="V87" s="198"/>
      <c r="W87" s="223"/>
      <c r="X87" s="223"/>
      <c r="Y87" s="223"/>
      <c r="Z87" s="223"/>
      <c r="AA87" s="223"/>
      <c r="AB87" s="223"/>
      <c r="AC87" s="223"/>
      <c r="AD87" s="223"/>
      <c r="AE87" s="223"/>
    </row>
    <row r="88" spans="1:31" s="60" customFormat="1" ht="8.25" customHeight="1">
      <c r="A88" s="548"/>
      <c r="B88" s="548"/>
      <c r="C88" s="548"/>
      <c r="D88" s="546"/>
      <c r="E88" s="546"/>
      <c r="F88" s="546"/>
      <c r="G88" s="546"/>
      <c r="H88" s="546"/>
      <c r="I88" s="220"/>
      <c r="J88" s="548"/>
      <c r="K88" s="548"/>
      <c r="L88" s="96"/>
      <c r="M88" s="96"/>
      <c r="N88" s="548"/>
      <c r="O88" s="198"/>
      <c r="P88" s="198"/>
      <c r="Q88" s="198"/>
      <c r="R88" s="198"/>
      <c r="S88" s="198"/>
      <c r="T88" s="198"/>
      <c r="U88" s="198"/>
      <c r="V88" s="198"/>
      <c r="W88" s="223"/>
      <c r="X88" s="223"/>
      <c r="Y88" s="223"/>
      <c r="Z88" s="223"/>
      <c r="AA88" s="223"/>
      <c r="AB88" s="223"/>
      <c r="AC88" s="223"/>
      <c r="AD88" s="223"/>
      <c r="AE88" s="223"/>
    </row>
    <row r="89" spans="1:31" s="60" customFormat="1" ht="8.25" customHeight="1">
      <c r="A89" s="548"/>
      <c r="B89" s="548"/>
      <c r="C89" s="548"/>
      <c r="D89" s="546"/>
      <c r="E89" s="546"/>
      <c r="F89" s="546"/>
      <c r="G89" s="546"/>
      <c r="H89" s="546"/>
      <c r="I89" s="220"/>
      <c r="J89" s="548"/>
      <c r="K89" s="548"/>
      <c r="L89" s="96"/>
      <c r="M89" s="96"/>
      <c r="N89" s="548"/>
      <c r="O89" s="198"/>
      <c r="P89" s="198"/>
      <c r="Q89" s="198"/>
      <c r="R89" s="198"/>
      <c r="S89" s="198"/>
      <c r="T89" s="198"/>
      <c r="U89" s="198"/>
      <c r="V89" s="198"/>
      <c r="W89" s="223"/>
      <c r="X89" s="223"/>
      <c r="Y89" s="223"/>
      <c r="Z89" s="223"/>
      <c r="AA89" s="223"/>
      <c r="AB89" s="223"/>
      <c r="AC89" s="223"/>
      <c r="AD89" s="223"/>
      <c r="AE89" s="223"/>
    </row>
    <row r="90" spans="1:31" s="60" customFormat="1" ht="8.25" customHeight="1">
      <c r="A90" s="548"/>
      <c r="B90" s="548"/>
      <c r="C90" s="548"/>
      <c r="D90" s="546"/>
      <c r="E90" s="546"/>
      <c r="F90" s="546"/>
      <c r="G90" s="546"/>
      <c r="H90" s="546"/>
      <c r="I90" s="220"/>
      <c r="J90" s="548"/>
      <c r="K90" s="548"/>
      <c r="L90" s="96"/>
      <c r="M90" s="96"/>
      <c r="N90" s="548"/>
      <c r="O90" s="198"/>
      <c r="P90" s="198"/>
      <c r="Q90" s="198"/>
      <c r="R90" s="198"/>
      <c r="S90" s="198"/>
      <c r="T90" s="198"/>
      <c r="U90" s="198"/>
      <c r="V90" s="198"/>
      <c r="W90" s="223"/>
      <c r="X90" s="223"/>
      <c r="Y90" s="223"/>
      <c r="Z90" s="223"/>
      <c r="AA90" s="223"/>
      <c r="AB90" s="223"/>
      <c r="AC90" s="223"/>
      <c r="AD90" s="223"/>
      <c r="AE90" s="223"/>
    </row>
    <row r="91" spans="1:31" s="60" customFormat="1">
      <c r="A91" s="548"/>
      <c r="B91" s="548"/>
      <c r="C91" s="548"/>
      <c r="D91" s="546"/>
      <c r="E91" s="546"/>
      <c r="F91" s="546"/>
      <c r="G91" s="546"/>
      <c r="H91" s="546"/>
      <c r="I91" s="220"/>
      <c r="J91" s="548"/>
      <c r="K91" s="548"/>
      <c r="L91" s="96"/>
      <c r="M91" s="96"/>
      <c r="N91" s="548"/>
      <c r="O91" s="198"/>
      <c r="P91" s="198"/>
      <c r="Q91" s="198"/>
      <c r="R91" s="198"/>
      <c r="S91" s="198"/>
      <c r="T91" s="198"/>
      <c r="U91" s="198"/>
      <c r="V91" s="198"/>
      <c r="W91" s="223"/>
      <c r="X91" s="223"/>
      <c r="Y91" s="223"/>
      <c r="Z91" s="223"/>
      <c r="AA91" s="223"/>
      <c r="AB91" s="223"/>
      <c r="AC91" s="223"/>
      <c r="AD91" s="223"/>
      <c r="AE91" s="223"/>
    </row>
    <row r="92" spans="1:31" s="60" customFormat="1">
      <c r="A92" s="548"/>
      <c r="B92" s="548"/>
      <c r="C92" s="548"/>
      <c r="D92" s="546"/>
      <c r="E92" s="546"/>
      <c r="F92" s="546"/>
      <c r="G92" s="546"/>
      <c r="H92" s="546"/>
      <c r="I92" s="220"/>
      <c r="J92" s="548"/>
      <c r="K92" s="548"/>
      <c r="L92" s="96"/>
      <c r="M92" s="96"/>
      <c r="N92" s="548"/>
      <c r="O92" s="198"/>
      <c r="P92" s="198"/>
      <c r="Q92" s="198"/>
      <c r="R92" s="198"/>
      <c r="S92" s="198"/>
      <c r="T92" s="198"/>
      <c r="U92" s="198"/>
      <c r="V92" s="198"/>
      <c r="W92" s="223"/>
      <c r="X92" s="223"/>
      <c r="Y92" s="223"/>
      <c r="Z92" s="223"/>
      <c r="AA92" s="223"/>
      <c r="AB92" s="223"/>
      <c r="AC92" s="223"/>
      <c r="AD92" s="223"/>
      <c r="AE92" s="223"/>
    </row>
    <row r="93" spans="1:31" s="60" customFormat="1">
      <c r="A93" s="548"/>
      <c r="B93" s="548"/>
      <c r="C93" s="548"/>
      <c r="D93" s="546"/>
      <c r="E93" s="546"/>
      <c r="F93" s="546"/>
      <c r="G93" s="546"/>
      <c r="H93" s="546"/>
      <c r="I93" s="220"/>
      <c r="J93" s="548"/>
      <c r="K93" s="548"/>
      <c r="L93" s="96"/>
      <c r="M93" s="96"/>
      <c r="N93" s="548"/>
      <c r="O93" s="198"/>
      <c r="P93" s="198"/>
      <c r="Q93" s="198"/>
      <c r="R93" s="198"/>
      <c r="S93" s="198"/>
      <c r="T93" s="198"/>
      <c r="U93" s="198"/>
      <c r="V93" s="198"/>
      <c r="W93" s="223"/>
      <c r="X93" s="223"/>
      <c r="Y93" s="223"/>
      <c r="Z93" s="223"/>
      <c r="AA93" s="223"/>
      <c r="AB93" s="223"/>
      <c r="AC93" s="223"/>
      <c r="AD93" s="223"/>
      <c r="AE93" s="223"/>
    </row>
    <row r="94" spans="1:31" s="60" customFormat="1">
      <c r="A94" s="548"/>
      <c r="B94" s="548"/>
      <c r="C94" s="548"/>
      <c r="D94" s="546"/>
      <c r="E94" s="546"/>
      <c r="F94" s="546"/>
      <c r="G94" s="546"/>
      <c r="H94" s="546"/>
      <c r="I94" s="220"/>
      <c r="J94" s="548"/>
      <c r="K94" s="548"/>
      <c r="L94" s="96"/>
      <c r="M94" s="96"/>
      <c r="N94" s="548"/>
      <c r="O94" s="198"/>
      <c r="P94" s="198"/>
      <c r="Q94" s="198"/>
      <c r="R94" s="198"/>
      <c r="S94" s="198"/>
      <c r="T94" s="198"/>
      <c r="U94" s="198"/>
      <c r="V94" s="198"/>
      <c r="W94" s="223"/>
      <c r="X94" s="223"/>
      <c r="Y94" s="223"/>
      <c r="Z94" s="223"/>
      <c r="AA94" s="223"/>
      <c r="AB94" s="223"/>
      <c r="AC94" s="223"/>
      <c r="AD94" s="223"/>
      <c r="AE94" s="223"/>
    </row>
    <row r="95" spans="1:31" s="60" customFormat="1">
      <c r="A95" s="548"/>
      <c r="B95" s="548"/>
      <c r="C95" s="548"/>
      <c r="D95" s="546"/>
      <c r="E95" s="546"/>
      <c r="F95" s="546"/>
      <c r="G95" s="546"/>
      <c r="H95" s="546"/>
      <c r="I95" s="220"/>
      <c r="J95" s="548"/>
      <c r="K95" s="548"/>
      <c r="L95" s="96"/>
      <c r="M95" s="96"/>
      <c r="N95" s="548"/>
      <c r="O95" s="198"/>
      <c r="P95" s="198"/>
      <c r="Q95" s="198"/>
      <c r="R95" s="198"/>
      <c r="S95" s="198"/>
      <c r="T95" s="198"/>
      <c r="U95" s="198"/>
      <c r="V95" s="198"/>
      <c r="W95" s="223"/>
      <c r="X95" s="223"/>
      <c r="Y95" s="223"/>
      <c r="Z95" s="223"/>
      <c r="AA95" s="223"/>
      <c r="AB95" s="223"/>
      <c r="AC95" s="223"/>
      <c r="AD95" s="223"/>
      <c r="AE95" s="223"/>
    </row>
    <row r="96" spans="1:31" s="60" customFormat="1">
      <c r="A96" s="548"/>
      <c r="B96" s="548"/>
      <c r="C96" s="548"/>
      <c r="D96" s="546"/>
      <c r="E96" s="546"/>
      <c r="F96" s="546"/>
      <c r="G96" s="546"/>
      <c r="H96" s="546"/>
      <c r="I96" s="220"/>
      <c r="J96" s="548"/>
      <c r="K96" s="548"/>
      <c r="L96" s="96"/>
      <c r="M96" s="96"/>
      <c r="N96" s="548"/>
      <c r="O96" s="198"/>
      <c r="P96" s="198"/>
      <c r="Q96" s="198"/>
      <c r="R96" s="198"/>
      <c r="S96" s="198"/>
      <c r="T96" s="198"/>
      <c r="U96" s="198"/>
      <c r="V96" s="198"/>
      <c r="W96" s="223"/>
      <c r="X96" s="223"/>
      <c r="Y96" s="223"/>
      <c r="Z96" s="223"/>
      <c r="AA96" s="223"/>
      <c r="AB96" s="223"/>
      <c r="AC96" s="223"/>
      <c r="AD96" s="223"/>
      <c r="AE96" s="223"/>
    </row>
    <row r="97" spans="1:36" s="60" customFormat="1">
      <c r="A97" s="548"/>
      <c r="B97" s="548"/>
      <c r="C97" s="548"/>
      <c r="D97" s="546"/>
      <c r="E97" s="546"/>
      <c r="F97" s="546"/>
      <c r="G97" s="546"/>
      <c r="H97" s="546"/>
      <c r="I97" s="220"/>
      <c r="J97" s="548"/>
      <c r="K97" s="548"/>
      <c r="L97" s="96"/>
      <c r="M97" s="96"/>
      <c r="N97" s="548"/>
      <c r="O97" s="198"/>
      <c r="P97" s="198"/>
      <c r="Q97" s="198"/>
      <c r="R97" s="198"/>
      <c r="S97" s="198"/>
      <c r="T97" s="198"/>
      <c r="U97" s="198"/>
      <c r="V97" s="198"/>
      <c r="W97" s="223"/>
      <c r="X97" s="223"/>
      <c r="Y97" s="223"/>
      <c r="Z97" s="223"/>
      <c r="AA97" s="223"/>
      <c r="AB97" s="223"/>
      <c r="AC97" s="223"/>
      <c r="AD97" s="223"/>
      <c r="AE97" s="223"/>
    </row>
    <row r="98" spans="1:36" s="60" customFormat="1">
      <c r="A98" s="548"/>
      <c r="B98" s="548"/>
      <c r="C98" s="548"/>
      <c r="D98" s="546"/>
      <c r="E98" s="546"/>
      <c r="F98" s="546"/>
      <c r="G98" s="546"/>
      <c r="H98" s="546"/>
      <c r="I98" s="220"/>
      <c r="J98" s="548"/>
      <c r="K98" s="548"/>
      <c r="L98" s="96"/>
      <c r="M98" s="96"/>
      <c r="N98" s="548"/>
      <c r="O98" s="198"/>
      <c r="P98" s="198"/>
      <c r="Q98" s="198"/>
      <c r="R98" s="198"/>
      <c r="S98" s="198"/>
      <c r="T98" s="198"/>
      <c r="U98" s="198"/>
      <c r="V98" s="198"/>
      <c r="W98" s="223"/>
      <c r="X98" s="223"/>
      <c r="Y98" s="223"/>
      <c r="Z98" s="223"/>
      <c r="AA98" s="223"/>
      <c r="AB98" s="223"/>
      <c r="AC98" s="223"/>
      <c r="AD98" s="223"/>
      <c r="AE98" s="223"/>
    </row>
    <row r="99" spans="1:36" s="60" customFormat="1">
      <c r="A99" s="548"/>
      <c r="B99" s="548"/>
      <c r="C99" s="548"/>
      <c r="D99" s="546"/>
      <c r="E99" s="546"/>
      <c r="F99" s="546"/>
      <c r="G99" s="546"/>
      <c r="H99" s="546"/>
      <c r="I99" s="220"/>
      <c r="J99" s="548"/>
      <c r="K99" s="548"/>
      <c r="L99" s="96"/>
      <c r="M99" s="1028" t="s">
        <v>718</v>
      </c>
      <c r="N99" s="1028"/>
      <c r="O99" s="1028"/>
      <c r="P99" s="1028"/>
      <c r="Q99" s="1028"/>
      <c r="R99" s="1028"/>
      <c r="S99" s="1028"/>
      <c r="T99" s="1028"/>
      <c r="U99" s="1028"/>
      <c r="V99" s="1028"/>
      <c r="W99" s="1028"/>
      <c r="X99" s="1028"/>
      <c r="Y99" s="962"/>
      <c r="Z99" s="906"/>
      <c r="AA99" s="907"/>
      <c r="AB99" s="907"/>
      <c r="AC99" s="907"/>
      <c r="AD99" s="907"/>
      <c r="AE99" s="900" t="s">
        <v>703</v>
      </c>
    </row>
    <row r="100" spans="1:36" s="60" customFormat="1">
      <c r="A100" s="76"/>
      <c r="B100" s="76"/>
      <c r="C100" s="76"/>
      <c r="D100" s="76"/>
      <c r="E100" s="76"/>
      <c r="F100" s="76"/>
      <c r="G100" s="76"/>
      <c r="H100" s="76"/>
      <c r="I100" s="76"/>
      <c r="J100" s="76"/>
      <c r="K100" s="76"/>
      <c r="L100" s="76"/>
      <c r="M100" s="1029"/>
      <c r="N100" s="1029"/>
      <c r="O100" s="1029"/>
      <c r="P100" s="1029"/>
      <c r="Q100" s="1029"/>
      <c r="R100" s="1029"/>
      <c r="S100" s="1029"/>
      <c r="T100" s="1029"/>
      <c r="U100" s="1029"/>
      <c r="V100" s="1029"/>
      <c r="W100" s="1029"/>
      <c r="X100" s="1029"/>
      <c r="Y100" s="965"/>
      <c r="Z100" s="908"/>
      <c r="AA100" s="909"/>
      <c r="AB100" s="909"/>
      <c r="AC100" s="909"/>
      <c r="AD100" s="909"/>
      <c r="AE100" s="901"/>
    </row>
    <row r="101" spans="1:36" s="76" customFormat="1" ht="12.75" customHeight="1">
      <c r="AH101" s="60"/>
      <c r="AI101" s="60"/>
      <c r="AJ101" s="60"/>
    </row>
    <row r="102" spans="1:36" s="76" customFormat="1" ht="14.25" customHeight="1">
      <c r="A102" s="534" t="s">
        <v>143</v>
      </c>
    </row>
    <row r="103" spans="1:36" s="76" customFormat="1" ht="12.75" customHeight="1">
      <c r="A103" s="76" t="s">
        <v>660</v>
      </c>
      <c r="B103" s="534"/>
      <c r="C103" s="534"/>
      <c r="D103" s="534"/>
      <c r="E103" s="534"/>
      <c r="F103" s="534"/>
      <c r="G103" s="534"/>
      <c r="H103" s="534"/>
      <c r="I103" s="534"/>
      <c r="J103" s="534"/>
      <c r="K103" s="534"/>
      <c r="L103" s="534"/>
      <c r="M103" s="534"/>
      <c r="N103" s="534"/>
      <c r="O103" s="534"/>
      <c r="P103" s="534"/>
      <c r="Q103" s="534"/>
      <c r="R103" s="534"/>
      <c r="S103" s="534"/>
      <c r="T103" s="534"/>
      <c r="U103" s="534"/>
      <c r="V103" s="534"/>
      <c r="W103" s="534"/>
      <c r="X103" s="534"/>
      <c r="Y103" s="534"/>
      <c r="Z103" s="534"/>
      <c r="AA103" s="534"/>
      <c r="AB103" s="534"/>
      <c r="AC103" s="534"/>
      <c r="AD103" s="534"/>
      <c r="AE103" s="534"/>
    </row>
    <row r="104" spans="1:36" s="76" customFormat="1" ht="12.75" customHeight="1">
      <c r="A104" s="76" t="s">
        <v>239</v>
      </c>
    </row>
    <row r="105" spans="1:36" s="76" customFormat="1" ht="12.75" customHeight="1">
      <c r="A105" s="76" t="s">
        <v>435</v>
      </c>
    </row>
    <row r="106" spans="1:36" s="76" customFormat="1" ht="12.75" customHeight="1">
      <c r="A106" s="76" t="s">
        <v>496</v>
      </c>
    </row>
    <row r="107" spans="1:36" s="76" customFormat="1" ht="12.75" customHeight="1">
      <c r="A107" s="76" t="s">
        <v>438</v>
      </c>
      <c r="B107" s="539"/>
    </row>
    <row r="108" spans="1:36" s="76" customFormat="1" ht="12.75" customHeight="1">
      <c r="A108" s="76" t="s">
        <v>638</v>
      </c>
      <c r="B108" s="539"/>
    </row>
    <row r="109" spans="1:36" s="76" customFormat="1" ht="8.25" customHeight="1">
      <c r="B109" s="539"/>
    </row>
    <row r="110" spans="1:36" s="60" customFormat="1" ht="12.75" customHeight="1">
      <c r="A110" s="76"/>
      <c r="B110" s="76"/>
      <c r="C110" s="539" t="s">
        <v>175</v>
      </c>
      <c r="D110" s="76"/>
      <c r="F110" s="90"/>
      <c r="G110" s="90"/>
      <c r="H110" s="90"/>
      <c r="I110" s="90"/>
      <c r="J110" s="90"/>
      <c r="K110" s="90"/>
      <c r="L110" s="90"/>
      <c r="N110" s="76"/>
      <c r="O110" s="76"/>
      <c r="P110" s="76"/>
      <c r="Q110" s="76"/>
      <c r="R110" s="76"/>
      <c r="S110" s="76"/>
      <c r="T110" s="76"/>
      <c r="U110" s="76"/>
      <c r="V110" s="76"/>
      <c r="W110" s="76"/>
      <c r="X110" s="76"/>
      <c r="Y110" s="76"/>
      <c r="Z110" s="76"/>
      <c r="AA110" s="76"/>
      <c r="AB110" s="76"/>
      <c r="AC110" s="76"/>
      <c r="AD110" s="76"/>
      <c r="AE110" s="76"/>
      <c r="AH110" s="76"/>
      <c r="AI110" s="76"/>
      <c r="AJ110" s="76"/>
    </row>
    <row r="111" spans="1:36" s="60" customFormat="1" ht="15" customHeight="1">
      <c r="A111" s="76"/>
      <c r="B111" s="76"/>
      <c r="C111" s="76"/>
      <c r="D111" s="76"/>
      <c r="E111" s="92"/>
      <c r="F111" s="83" t="s">
        <v>303</v>
      </c>
      <c r="AE111" s="76"/>
    </row>
    <row r="112" spans="1:36" s="60" customFormat="1" ht="17.25" customHeight="1">
      <c r="A112" s="936" t="s">
        <v>134</v>
      </c>
      <c r="B112" s="937"/>
      <c r="C112" s="938"/>
      <c r="D112" s="91"/>
      <c r="E112" s="220"/>
      <c r="F112" s="90" t="s">
        <v>240</v>
      </c>
      <c r="G112" s="76"/>
      <c r="H112" s="76"/>
      <c r="I112" s="76"/>
      <c r="J112" s="76"/>
      <c r="K112" s="76"/>
      <c r="L112" s="76"/>
      <c r="M112" s="76"/>
      <c r="N112" s="76"/>
      <c r="O112" s="76"/>
      <c r="P112" s="76"/>
      <c r="Q112" s="76"/>
      <c r="R112" s="76"/>
      <c r="S112" s="76"/>
      <c r="T112" s="76"/>
      <c r="U112" s="76"/>
      <c r="V112" s="76"/>
      <c r="W112" s="76"/>
      <c r="X112" s="76"/>
      <c r="Y112" s="1025" t="s">
        <v>948</v>
      </c>
      <c r="Z112" s="1025"/>
      <c r="AA112" s="1025"/>
      <c r="AB112" s="356"/>
      <c r="AC112" s="559" t="s">
        <v>200</v>
      </c>
      <c r="AD112" s="356"/>
      <c r="AE112" s="60" t="s">
        <v>201</v>
      </c>
      <c r="AF112" s="79"/>
    </row>
    <row r="113" spans="1:36" s="60" customFormat="1" ht="18.75" customHeight="1">
      <c r="A113" s="984"/>
      <c r="B113" s="985"/>
      <c r="C113" s="986"/>
      <c r="D113" s="220"/>
      <c r="H113" s="94" t="s">
        <v>452</v>
      </c>
    </row>
    <row r="114" spans="1:36" s="60" customFormat="1" ht="37.5" customHeight="1">
      <c r="A114" s="987"/>
      <c r="B114" s="988"/>
      <c r="C114" s="989"/>
      <c r="D114" s="220"/>
      <c r="E114" s="1026"/>
      <c r="F114" s="1026"/>
      <c r="G114" s="1026"/>
      <c r="H114" s="1026"/>
      <c r="I114" s="1026"/>
      <c r="J114" s="1024" t="s">
        <v>186</v>
      </c>
      <c r="K114" s="1024"/>
      <c r="L114" s="1024"/>
      <c r="M114" s="1024"/>
      <c r="N114" s="82"/>
      <c r="O114" s="1027" t="s">
        <v>133</v>
      </c>
      <c r="P114" s="1027"/>
      <c r="Q114" s="1027"/>
      <c r="R114" s="1027"/>
      <c r="S114" s="1027"/>
      <c r="T114" s="1026"/>
      <c r="U114" s="1026"/>
      <c r="V114" s="1026"/>
      <c r="W114" s="1026"/>
      <c r="X114" s="1026"/>
      <c r="Y114" s="1026"/>
      <c r="Z114" s="1026"/>
      <c r="AA114" s="1026"/>
      <c r="AB114" s="1026"/>
      <c r="AC114" s="1026"/>
      <c r="AD114" s="1026"/>
      <c r="AE114" s="82" t="s">
        <v>132</v>
      </c>
    </row>
    <row r="115" spans="1:36" s="60" customFormat="1"/>
    <row r="116" spans="1:36" s="60" customFormat="1"/>
    <row r="117" spans="1:36" s="60" customFormat="1"/>
    <row r="118" spans="1:36" s="60" customFormat="1"/>
    <row r="119" spans="1:36">
      <c r="AH119" s="60"/>
      <c r="AI119" s="60"/>
      <c r="AJ119" s="60"/>
    </row>
  </sheetData>
  <sheetProtection password="DA3F" sheet="1" scenarios="1" formatCells="0" formatColumns="0" formatRows="0" selectLockedCells="1"/>
  <mergeCells count="394">
    <mergeCell ref="Y83:AE83"/>
    <mergeCell ref="W69:X69"/>
    <mergeCell ref="Y69:AE69"/>
    <mergeCell ref="W71:X71"/>
    <mergeCell ref="Y71:AE71"/>
    <mergeCell ref="W73:X73"/>
    <mergeCell ref="Y73:AE73"/>
    <mergeCell ref="W75:X75"/>
    <mergeCell ref="Y75:AE75"/>
    <mergeCell ref="W77:X77"/>
    <mergeCell ref="Y77:AE77"/>
    <mergeCell ref="Y80:AE80"/>
    <mergeCell ref="W72:X72"/>
    <mergeCell ref="Y72:AE72"/>
    <mergeCell ref="Y82:AE82"/>
    <mergeCell ref="Y74:AE74"/>
    <mergeCell ref="W81:X81"/>
    <mergeCell ref="Y81:AE81"/>
    <mergeCell ref="Y33:AE33"/>
    <mergeCell ref="W35:X35"/>
    <mergeCell ref="Y35:AE35"/>
    <mergeCell ref="W33:X33"/>
    <mergeCell ref="W80:X80"/>
    <mergeCell ref="Y78:AE78"/>
    <mergeCell ref="W76:X76"/>
    <mergeCell ref="Y70:AE70"/>
    <mergeCell ref="Y40:AE40"/>
    <mergeCell ref="Y42:AE42"/>
    <mergeCell ref="AA61:AE61"/>
    <mergeCell ref="Y76:AE76"/>
    <mergeCell ref="Y38:AE38"/>
    <mergeCell ref="Y39:AE39"/>
    <mergeCell ref="Y37:AE37"/>
    <mergeCell ref="W34:X34"/>
    <mergeCell ref="Y34:AE34"/>
    <mergeCell ref="M44:Y45"/>
    <mergeCell ref="W67:AE67"/>
    <mergeCell ref="P33:V34"/>
    <mergeCell ref="P35:V36"/>
    <mergeCell ref="M76:M77"/>
    <mergeCell ref="Y68:AE68"/>
    <mergeCell ref="Y55:AA55"/>
    <mergeCell ref="W21:X21"/>
    <mergeCell ref="Y21:AE21"/>
    <mergeCell ref="W23:X23"/>
    <mergeCell ref="Y23:AE23"/>
    <mergeCell ref="W22:X22"/>
    <mergeCell ref="Y22:AE22"/>
    <mergeCell ref="W24:X24"/>
    <mergeCell ref="Y24:AE24"/>
    <mergeCell ref="Y32:AE32"/>
    <mergeCell ref="W32:X32"/>
    <mergeCell ref="Y29:AE29"/>
    <mergeCell ref="W31:X31"/>
    <mergeCell ref="Y31:AE31"/>
    <mergeCell ref="W25:X25"/>
    <mergeCell ref="Y25:AE25"/>
    <mergeCell ref="W27:X27"/>
    <mergeCell ref="Y27:AE27"/>
    <mergeCell ref="W29:X29"/>
    <mergeCell ref="Y28:AE28"/>
    <mergeCell ref="W30:X30"/>
    <mergeCell ref="Y30:AE30"/>
    <mergeCell ref="W26:X26"/>
    <mergeCell ref="Y26:AE26"/>
    <mergeCell ref="W28:X28"/>
    <mergeCell ref="W14:X14"/>
    <mergeCell ref="Y14:AE14"/>
    <mergeCell ref="W16:X16"/>
    <mergeCell ref="Y16:AE16"/>
    <mergeCell ref="W18:X18"/>
    <mergeCell ref="Y18:AE18"/>
    <mergeCell ref="W20:X20"/>
    <mergeCell ref="Y20:AE20"/>
    <mergeCell ref="W17:X17"/>
    <mergeCell ref="W19:X19"/>
    <mergeCell ref="Y19:AE19"/>
    <mergeCell ref="D17:H18"/>
    <mergeCell ref="L17:L18"/>
    <mergeCell ref="M17:M18"/>
    <mergeCell ref="L19:L20"/>
    <mergeCell ref="M19:M20"/>
    <mergeCell ref="J22:K22"/>
    <mergeCell ref="P23:V24"/>
    <mergeCell ref="O21:O22"/>
    <mergeCell ref="P21:V22"/>
    <mergeCell ref="N23:N24"/>
    <mergeCell ref="O17:O18"/>
    <mergeCell ref="O23:O24"/>
    <mergeCell ref="N21:N22"/>
    <mergeCell ref="L23:L24"/>
    <mergeCell ref="M23:M24"/>
    <mergeCell ref="N17:N18"/>
    <mergeCell ref="D21:H22"/>
    <mergeCell ref="D19:H20"/>
    <mergeCell ref="M21:M22"/>
    <mergeCell ref="J20:K20"/>
    <mergeCell ref="I21:K21"/>
    <mergeCell ref="L21:L22"/>
    <mergeCell ref="D23:H24"/>
    <mergeCell ref="D29:H30"/>
    <mergeCell ref="D27:H28"/>
    <mergeCell ref="D25:H26"/>
    <mergeCell ref="J26:K26"/>
    <mergeCell ref="I27:K27"/>
    <mergeCell ref="I29:K29"/>
    <mergeCell ref="J30:K30"/>
    <mergeCell ref="P25:V26"/>
    <mergeCell ref="P27:V28"/>
    <mergeCell ref="P29:V30"/>
    <mergeCell ref="L33:L34"/>
    <mergeCell ref="M33:M34"/>
    <mergeCell ref="L35:L36"/>
    <mergeCell ref="M35:M36"/>
    <mergeCell ref="O33:O34"/>
    <mergeCell ref="M29:M30"/>
    <mergeCell ref="L29:L30"/>
    <mergeCell ref="L25:L26"/>
    <mergeCell ref="M25:M26"/>
    <mergeCell ref="N25:N26"/>
    <mergeCell ref="L27:L28"/>
    <mergeCell ref="M27:M28"/>
    <mergeCell ref="N27:N28"/>
    <mergeCell ref="N31:N32"/>
    <mergeCell ref="M31:M32"/>
    <mergeCell ref="N33:N34"/>
    <mergeCell ref="O29:O30"/>
    <mergeCell ref="O25:O26"/>
    <mergeCell ref="O27:O28"/>
    <mergeCell ref="N29:N30"/>
    <mergeCell ref="O35:O36"/>
    <mergeCell ref="O31:O32"/>
    <mergeCell ref="P31:V32"/>
    <mergeCell ref="O74:O75"/>
    <mergeCell ref="P74:V75"/>
    <mergeCell ref="W74:X74"/>
    <mergeCell ref="W36:X36"/>
    <mergeCell ref="P70:V71"/>
    <mergeCell ref="W70:X70"/>
    <mergeCell ref="O68:O69"/>
    <mergeCell ref="P68:V69"/>
    <mergeCell ref="W68:X68"/>
    <mergeCell ref="O66:V67"/>
    <mergeCell ref="O57:S57"/>
    <mergeCell ref="A74:C75"/>
    <mergeCell ref="N35:N36"/>
    <mergeCell ref="O78:O79"/>
    <mergeCell ref="W78:X78"/>
    <mergeCell ref="P78:V79"/>
    <mergeCell ref="M78:M79"/>
    <mergeCell ref="N74:N75"/>
    <mergeCell ref="N78:N79"/>
    <mergeCell ref="M70:M71"/>
    <mergeCell ref="L70:L71"/>
    <mergeCell ref="L37:L38"/>
    <mergeCell ref="M37:M38"/>
    <mergeCell ref="W37:X37"/>
    <mergeCell ref="P41:V42"/>
    <mergeCell ref="W40:X40"/>
    <mergeCell ref="W42:X42"/>
    <mergeCell ref="O37:O38"/>
    <mergeCell ref="P37:V38"/>
    <mergeCell ref="N37:N38"/>
    <mergeCell ref="W38:X38"/>
    <mergeCell ref="W39:X39"/>
    <mergeCell ref="A78:C79"/>
    <mergeCell ref="D78:H79"/>
    <mergeCell ref="I78:K78"/>
    <mergeCell ref="L78:L79"/>
    <mergeCell ref="A76:C77"/>
    <mergeCell ref="D76:H77"/>
    <mergeCell ref="I76:K76"/>
    <mergeCell ref="J77:K77"/>
    <mergeCell ref="T114:AD114"/>
    <mergeCell ref="J81:K81"/>
    <mergeCell ref="A112:C112"/>
    <mergeCell ref="A113:C114"/>
    <mergeCell ref="E114:I114"/>
    <mergeCell ref="J114:M114"/>
    <mergeCell ref="O114:S114"/>
    <mergeCell ref="A80:C81"/>
    <mergeCell ref="D80:H81"/>
    <mergeCell ref="I80:K80"/>
    <mergeCell ref="L80:L81"/>
    <mergeCell ref="M80:M81"/>
    <mergeCell ref="N80:N81"/>
    <mergeCell ref="O80:O81"/>
    <mergeCell ref="P80:V81"/>
    <mergeCell ref="M99:Y100"/>
    <mergeCell ref="W79:X79"/>
    <mergeCell ref="Y79:AE79"/>
    <mergeCell ref="A82:C83"/>
    <mergeCell ref="Y112:AA112"/>
    <mergeCell ref="D82:H83"/>
    <mergeCell ref="I82:K82"/>
    <mergeCell ref="L82:L83"/>
    <mergeCell ref="P82:V83"/>
    <mergeCell ref="W82:X82"/>
    <mergeCell ref="O82:O83"/>
    <mergeCell ref="A72:C73"/>
    <mergeCell ref="D72:H73"/>
    <mergeCell ref="D74:H75"/>
    <mergeCell ref="I74:K74"/>
    <mergeCell ref="O76:O77"/>
    <mergeCell ref="M82:M83"/>
    <mergeCell ref="N82:N83"/>
    <mergeCell ref="J83:K83"/>
    <mergeCell ref="P76:V77"/>
    <mergeCell ref="N76:N77"/>
    <mergeCell ref="J75:K75"/>
    <mergeCell ref="L74:L75"/>
    <mergeCell ref="M74:M75"/>
    <mergeCell ref="W83:X83"/>
    <mergeCell ref="J79:K79"/>
    <mergeCell ref="L76:L77"/>
    <mergeCell ref="I72:K72"/>
    <mergeCell ref="A68:C69"/>
    <mergeCell ref="D68:H69"/>
    <mergeCell ref="A70:C71"/>
    <mergeCell ref="I68:K68"/>
    <mergeCell ref="O70:O71"/>
    <mergeCell ref="D70:H71"/>
    <mergeCell ref="I31:K31"/>
    <mergeCell ref="J32:K32"/>
    <mergeCell ref="J34:K34"/>
    <mergeCell ref="D31:H32"/>
    <mergeCell ref="D66:H67"/>
    <mergeCell ref="I63:O63"/>
    <mergeCell ref="J57:M57"/>
    <mergeCell ref="D61:H61"/>
    <mergeCell ref="J38:K38"/>
    <mergeCell ref="I33:K33"/>
    <mergeCell ref="D41:H42"/>
    <mergeCell ref="J40:K40"/>
    <mergeCell ref="I41:K41"/>
    <mergeCell ref="J42:K42"/>
    <mergeCell ref="J36:K36"/>
    <mergeCell ref="I37:K37"/>
    <mergeCell ref="D33:H34"/>
    <mergeCell ref="I35:K35"/>
    <mergeCell ref="I70:K70"/>
    <mergeCell ref="J71:K71"/>
    <mergeCell ref="O72:O73"/>
    <mergeCell ref="P72:V73"/>
    <mergeCell ref="L72:L73"/>
    <mergeCell ref="M72:M73"/>
    <mergeCell ref="M68:M69"/>
    <mergeCell ref="L68:L69"/>
    <mergeCell ref="N72:N73"/>
    <mergeCell ref="J73:K73"/>
    <mergeCell ref="N70:N71"/>
    <mergeCell ref="N68:N69"/>
    <mergeCell ref="J69:K69"/>
    <mergeCell ref="I66:K66"/>
    <mergeCell ref="P61:S61"/>
    <mergeCell ref="AA62:AE62"/>
    <mergeCell ref="AB59:AD59"/>
    <mergeCell ref="L66:N66"/>
    <mergeCell ref="D37:H38"/>
    <mergeCell ref="D35:H36"/>
    <mergeCell ref="A63:C63"/>
    <mergeCell ref="D63:H63"/>
    <mergeCell ref="I62:O62"/>
    <mergeCell ref="I61:O61"/>
    <mergeCell ref="P62:S62"/>
    <mergeCell ref="A62:C62"/>
    <mergeCell ref="D62:H62"/>
    <mergeCell ref="E57:I57"/>
    <mergeCell ref="I39:K39"/>
    <mergeCell ref="O39:O40"/>
    <mergeCell ref="P39:V40"/>
    <mergeCell ref="D39:H40"/>
    <mergeCell ref="T57:AD57"/>
    <mergeCell ref="T62:Z62"/>
    <mergeCell ref="A41:C42"/>
    <mergeCell ref="N41:N42"/>
    <mergeCell ref="L39:L40"/>
    <mergeCell ref="M39:M40"/>
    <mergeCell ref="N39:N40"/>
    <mergeCell ref="A61:C61"/>
    <mergeCell ref="A56:C57"/>
    <mergeCell ref="Y36:AE36"/>
    <mergeCell ref="A2:Z2"/>
    <mergeCell ref="A4:C4"/>
    <mergeCell ref="D4:H4"/>
    <mergeCell ref="T5:Z5"/>
    <mergeCell ref="A5:C5"/>
    <mergeCell ref="D5:H5"/>
    <mergeCell ref="I5:O5"/>
    <mergeCell ref="P5:S5"/>
    <mergeCell ref="D6:H6"/>
    <mergeCell ref="D15:H16"/>
    <mergeCell ref="D13:H14"/>
    <mergeCell ref="D11:H12"/>
    <mergeCell ref="D9:H10"/>
    <mergeCell ref="J12:K12"/>
    <mergeCell ref="I13:K13"/>
    <mergeCell ref="J14:K14"/>
    <mergeCell ref="I15:K15"/>
    <mergeCell ref="L13:L14"/>
    <mergeCell ref="L15:L16"/>
    <mergeCell ref="AA5:AE5"/>
    <mergeCell ref="I4:O4"/>
    <mergeCell ref="P4:S4"/>
    <mergeCell ref="T4:Z4"/>
    <mergeCell ref="P6:S6"/>
    <mergeCell ref="L9:N9"/>
    <mergeCell ref="I9:K9"/>
    <mergeCell ref="L10:M10"/>
    <mergeCell ref="I11:K11"/>
    <mergeCell ref="J10:K10"/>
    <mergeCell ref="T6:Z6"/>
    <mergeCell ref="I6:O6"/>
    <mergeCell ref="O9:V10"/>
    <mergeCell ref="W9:AE9"/>
    <mergeCell ref="N11:N12"/>
    <mergeCell ref="M11:M12"/>
    <mergeCell ref="L11:L12"/>
    <mergeCell ref="W12:X12"/>
    <mergeCell ref="Y12:AE12"/>
    <mergeCell ref="A8:AA8"/>
    <mergeCell ref="W11:X11"/>
    <mergeCell ref="A1:AA1"/>
    <mergeCell ref="A58:AA58"/>
    <mergeCell ref="AA4:AE4"/>
    <mergeCell ref="AB2:AD2"/>
    <mergeCell ref="A39:C40"/>
    <mergeCell ref="A37:C38"/>
    <mergeCell ref="A35:C36"/>
    <mergeCell ref="A17:C18"/>
    <mergeCell ref="A33:C34"/>
    <mergeCell ref="A31:C32"/>
    <mergeCell ref="A29:C30"/>
    <mergeCell ref="A27:C28"/>
    <mergeCell ref="A25:C26"/>
    <mergeCell ref="A23:C24"/>
    <mergeCell ref="A21:C22"/>
    <mergeCell ref="A19:C20"/>
    <mergeCell ref="L31:L32"/>
    <mergeCell ref="J18:K18"/>
    <mergeCell ref="AA6:AE6"/>
    <mergeCell ref="A6:C6"/>
    <mergeCell ref="A9:C10"/>
    <mergeCell ref="A11:C12"/>
    <mergeCell ref="A13:C14"/>
    <mergeCell ref="A15:C16"/>
    <mergeCell ref="W13:X13"/>
    <mergeCell ref="Y11:AE11"/>
    <mergeCell ref="J16:K16"/>
    <mergeCell ref="I17:K17"/>
    <mergeCell ref="I19:K19"/>
    <mergeCell ref="W10:AE10"/>
    <mergeCell ref="O15:O16"/>
    <mergeCell ref="P15:V16"/>
    <mergeCell ref="O11:O12"/>
    <mergeCell ref="O13:O14"/>
    <mergeCell ref="P11:V12"/>
    <mergeCell ref="P13:V14"/>
    <mergeCell ref="N19:N20"/>
    <mergeCell ref="P17:V18"/>
    <mergeCell ref="O19:O20"/>
    <mergeCell ref="P19:V20"/>
    <mergeCell ref="Y13:AE13"/>
    <mergeCell ref="W15:X15"/>
    <mergeCell ref="Y15:AE15"/>
    <mergeCell ref="Y17:AE17"/>
    <mergeCell ref="N15:N16"/>
    <mergeCell ref="M13:M14"/>
    <mergeCell ref="N13:N14"/>
    <mergeCell ref="M15:M16"/>
    <mergeCell ref="AE44:AE45"/>
    <mergeCell ref="Z44:AD45"/>
    <mergeCell ref="Z99:AD100"/>
    <mergeCell ref="AE99:AE100"/>
    <mergeCell ref="J28:K28"/>
    <mergeCell ref="I25:K25"/>
    <mergeCell ref="I23:K23"/>
    <mergeCell ref="J24:K24"/>
    <mergeCell ref="W66:AE66"/>
    <mergeCell ref="O41:O42"/>
    <mergeCell ref="T61:Z61"/>
    <mergeCell ref="P63:S63"/>
    <mergeCell ref="AA63:AE63"/>
    <mergeCell ref="J67:K67"/>
    <mergeCell ref="L67:M67"/>
    <mergeCell ref="A59:Z59"/>
    <mergeCell ref="T63:Z63"/>
    <mergeCell ref="A65:AA65"/>
    <mergeCell ref="L41:L42"/>
    <mergeCell ref="M41:M42"/>
    <mergeCell ref="W41:X41"/>
    <mergeCell ref="Y41:AE41"/>
    <mergeCell ref="A55:C55"/>
    <mergeCell ref="A66:C67"/>
  </mergeCells>
  <phoneticPr fontId="3"/>
  <dataValidations count="6">
    <dataValidation type="list" showInputMessage="1" showErrorMessage="1" sqref="N11:N42 N68:N98">
      <formula1>"○"</formula1>
    </dataValidation>
    <dataValidation type="list" showInputMessage="1" showErrorMessage="1" sqref="L84:L99 M84:M98">
      <formula1>"100m,200m,800m,1500m,5000m,走高跳,走幅跳,三段跳,砲丸投,円盤投"</formula1>
    </dataValidation>
    <dataValidation type="list" showInputMessage="1" showErrorMessage="1" sqref="L11:L42">
      <formula1>AH$15:AH$27</formula1>
    </dataValidation>
    <dataValidation type="list" showInputMessage="1" showErrorMessage="1" sqref="M11:M42">
      <formula1>AH$15:AH$27</formula1>
    </dataValidation>
    <dataValidation type="list" showInputMessage="1" showErrorMessage="1" sqref="L68:L83">
      <formula1>AI$68:AI$77</formula1>
    </dataValidation>
    <dataValidation type="list" showInputMessage="1" showErrorMessage="1" sqref="M68:M83">
      <formula1>AI$68:AI$77</formula1>
    </dataValidation>
  </dataValidations>
  <printOptions horizontalCentered="1"/>
  <pageMargins left="0.31496062992125984" right="0.27559055118110237" top="0.59055118110236227" bottom="0.39370078740157483" header="0.51181102362204722" footer="0.51181102362204722"/>
  <pageSetup paperSize="9" scale="92" fitToHeight="2" orientation="portrait" r:id="rId1"/>
  <headerFooter alignWithMargins="0"/>
  <rowBreaks count="1" manualBreakCount="1">
    <brk id="57" max="3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15"/>
  <sheetViews>
    <sheetView showGridLines="0" view="pageBreakPreview" zoomScaleNormal="100" zoomScaleSheetLayoutView="100" workbookViewId="0">
      <selection activeCell="H9" sqref="H9:K9"/>
    </sheetView>
  </sheetViews>
  <sheetFormatPr defaultRowHeight="13.5"/>
  <cols>
    <col min="1" max="1" width="2.75" style="5" customWidth="1"/>
    <col min="2" max="2" width="1.625" style="5" customWidth="1"/>
    <col min="3" max="6" width="4.375" style="5" customWidth="1"/>
    <col min="7" max="7" width="2.25" style="5" customWidth="1"/>
    <col min="8" max="11" width="2.75" style="5" customWidth="1"/>
    <col min="12" max="19" width="3.875" style="5" customWidth="1"/>
    <col min="20" max="20" width="4.875" style="5" customWidth="1"/>
    <col min="21" max="21" width="4.375" style="5" customWidth="1"/>
    <col min="22" max="28" width="3.875" style="5" customWidth="1"/>
    <col min="29" max="30" width="3.125" style="5" customWidth="1"/>
    <col min="31" max="31" width="7.75" style="58" customWidth="1"/>
    <col min="32" max="32" width="2.875" style="58" customWidth="1"/>
    <col min="33" max="33" width="9.5" style="58" bestFit="1" customWidth="1"/>
    <col min="34" max="16384" width="9" style="58"/>
  </cols>
  <sheetData>
    <row r="1" spans="1:36" ht="19.5" customHeight="1">
      <c r="A1" s="33"/>
      <c r="B1" s="958" t="s">
        <v>846</v>
      </c>
      <c r="C1" s="958"/>
      <c r="D1" s="958"/>
      <c r="E1" s="958"/>
      <c r="F1" s="958"/>
      <c r="G1" s="958"/>
      <c r="H1" s="958"/>
      <c r="I1" s="958"/>
      <c r="J1" s="958"/>
      <c r="K1" s="958"/>
      <c r="L1" s="958"/>
      <c r="M1" s="958"/>
      <c r="N1" s="958"/>
      <c r="O1" s="958"/>
      <c r="P1" s="958"/>
      <c r="Q1" s="958"/>
      <c r="R1" s="958"/>
      <c r="S1" s="958"/>
      <c r="T1" s="958"/>
      <c r="U1" s="958"/>
      <c r="V1" s="958"/>
      <c r="W1" s="958"/>
      <c r="X1" s="958"/>
      <c r="Y1" s="958"/>
      <c r="Z1" s="958"/>
      <c r="AA1" s="33"/>
      <c r="AB1" s="33"/>
      <c r="AC1" s="33"/>
    </row>
    <row r="2" spans="1:36" ht="18.75" customHeight="1">
      <c r="V2" s="1047" t="s">
        <v>465</v>
      </c>
      <c r="W2" s="1048"/>
      <c r="X2" s="1049" t="s">
        <v>466</v>
      </c>
      <c r="Y2" s="1050"/>
      <c r="Z2" s="1050"/>
      <c r="AA2" s="1051"/>
      <c r="AB2" s="1049" t="s">
        <v>145</v>
      </c>
      <c r="AC2" s="1050"/>
      <c r="AD2" s="1051"/>
      <c r="AG2" s="58" t="s">
        <v>355</v>
      </c>
    </row>
    <row r="3" spans="1:36" s="187" customFormat="1" ht="21" customHeight="1">
      <c r="A3" s="917"/>
      <c r="B3" s="919"/>
      <c r="C3" s="917" t="s">
        <v>505</v>
      </c>
      <c r="D3" s="918"/>
      <c r="E3" s="918"/>
      <c r="F3" s="918"/>
      <c r="G3" s="919"/>
      <c r="H3" s="917" t="s">
        <v>766</v>
      </c>
      <c r="I3" s="918"/>
      <c r="J3" s="918"/>
      <c r="K3" s="918"/>
      <c r="L3" s="918"/>
      <c r="M3" s="918"/>
      <c r="N3" s="918"/>
      <c r="O3" s="918"/>
      <c r="P3" s="918"/>
      <c r="Q3" s="918"/>
      <c r="R3" s="918"/>
      <c r="S3" s="919"/>
      <c r="T3" s="917" t="s">
        <v>763</v>
      </c>
      <c r="U3" s="918"/>
      <c r="V3" s="918"/>
      <c r="W3" s="918"/>
      <c r="X3" s="918"/>
      <c r="Y3" s="918"/>
      <c r="Z3" s="918"/>
      <c r="AA3" s="918"/>
      <c r="AB3" s="918"/>
      <c r="AC3" s="918"/>
      <c r="AD3" s="919"/>
      <c r="AE3" s="191"/>
      <c r="AG3" s="99">
        <v>43556</v>
      </c>
    </row>
    <row r="4" spans="1:36" s="75" customFormat="1" ht="21" customHeight="1">
      <c r="A4" s="1074" t="s">
        <v>476</v>
      </c>
      <c r="B4" s="1075"/>
      <c r="C4" s="1078"/>
      <c r="D4" s="1079"/>
      <c r="E4" s="1079"/>
      <c r="F4" s="1079"/>
      <c r="G4" s="1080"/>
      <c r="H4" s="1061" t="s">
        <v>172</v>
      </c>
      <c r="I4" s="1062"/>
      <c r="J4" s="1063"/>
      <c r="K4" s="1063"/>
      <c r="L4" s="1063"/>
      <c r="M4" s="1063"/>
      <c r="N4" s="1063"/>
      <c r="O4" s="1063"/>
      <c r="P4" s="1063"/>
      <c r="Q4" s="1063"/>
      <c r="R4" s="1063"/>
      <c r="S4" s="1064"/>
      <c r="T4" s="377" t="s">
        <v>141</v>
      </c>
      <c r="U4" s="1070"/>
      <c r="V4" s="1070"/>
      <c r="W4" s="1070"/>
      <c r="X4" s="1070"/>
      <c r="Y4" s="1070"/>
      <c r="Z4" s="1070"/>
      <c r="AA4" s="1070"/>
      <c r="AB4" s="1070"/>
      <c r="AC4" s="1070"/>
      <c r="AD4" s="1071"/>
      <c r="AE4" s="76"/>
      <c r="AF4" s="76"/>
    </row>
    <row r="5" spans="1:36" s="75" customFormat="1" ht="18" customHeight="1">
      <c r="A5" s="1076"/>
      <c r="B5" s="1077"/>
      <c r="C5" s="1081"/>
      <c r="D5" s="1082"/>
      <c r="E5" s="1082"/>
      <c r="F5" s="1082"/>
      <c r="G5" s="1083"/>
      <c r="H5" s="378" t="s">
        <v>249</v>
      </c>
      <c r="I5" s="378"/>
      <c r="J5" s="1072"/>
      <c r="K5" s="1072"/>
      <c r="L5" s="1072"/>
      <c r="M5" s="1072"/>
      <c r="N5" s="1072"/>
      <c r="O5" s="1072"/>
      <c r="P5" s="1072"/>
      <c r="Q5" s="1072"/>
      <c r="R5" s="1072"/>
      <c r="S5" s="1073"/>
      <c r="T5" s="494" t="s">
        <v>836</v>
      </c>
      <c r="U5" s="1072"/>
      <c r="V5" s="1072"/>
      <c r="W5" s="1072"/>
      <c r="X5" s="1072"/>
      <c r="Y5" s="1072"/>
      <c r="Z5" s="1072"/>
      <c r="AA5" s="1072"/>
      <c r="AB5" s="1072"/>
      <c r="AC5" s="1072"/>
      <c r="AD5" s="1073"/>
      <c r="AE5" s="76"/>
      <c r="AF5" s="76"/>
      <c r="AG5" s="101"/>
      <c r="AH5" s="102"/>
      <c r="AI5" s="102"/>
      <c r="AJ5" s="102"/>
    </row>
    <row r="6" spans="1:36" s="75" customFormat="1" ht="12.75" customHeight="1">
      <c r="A6" s="76"/>
      <c r="B6" s="219"/>
      <c r="C6" s="219"/>
      <c r="D6" s="219"/>
      <c r="E6" s="219"/>
      <c r="F6" s="219"/>
      <c r="G6" s="219"/>
      <c r="H6" s="219"/>
      <c r="I6" s="76"/>
      <c r="J6" s="219"/>
      <c r="K6" s="219" t="s">
        <v>649</v>
      </c>
      <c r="L6" s="76"/>
      <c r="M6" s="219"/>
      <c r="N6" s="219"/>
      <c r="O6" s="219"/>
      <c r="P6" s="219"/>
      <c r="Q6" s="219"/>
      <c r="R6" s="219"/>
      <c r="S6" s="219"/>
      <c r="T6" s="219"/>
      <c r="U6" s="219"/>
      <c r="V6" s="219"/>
      <c r="W6" s="219"/>
      <c r="X6" s="219"/>
      <c r="Y6" s="219"/>
      <c r="Z6" s="219"/>
      <c r="AA6" s="219"/>
      <c r="AB6" s="219"/>
      <c r="AC6" s="219"/>
      <c r="AD6" s="219"/>
      <c r="AE6" s="76"/>
      <c r="AF6" s="76"/>
      <c r="AG6" s="102"/>
      <c r="AH6" s="102"/>
      <c r="AI6" s="102"/>
      <c r="AJ6" s="102"/>
    </row>
    <row r="7" spans="1:36" s="75" customFormat="1" ht="13.5" customHeight="1">
      <c r="A7" s="1086"/>
      <c r="B7" s="913" t="s">
        <v>155</v>
      </c>
      <c r="C7" s="914"/>
      <c r="D7" s="914"/>
      <c r="E7" s="914"/>
      <c r="F7" s="914"/>
      <c r="G7" s="1086" t="s">
        <v>477</v>
      </c>
      <c r="H7" s="913" t="s">
        <v>188</v>
      </c>
      <c r="I7" s="914"/>
      <c r="J7" s="914"/>
      <c r="K7" s="900"/>
      <c r="L7" s="913" t="s">
        <v>845</v>
      </c>
      <c r="M7" s="914"/>
      <c r="N7" s="914"/>
      <c r="O7" s="914"/>
      <c r="P7" s="914"/>
      <c r="Q7" s="914"/>
      <c r="R7" s="914"/>
      <c r="S7" s="914"/>
      <c r="T7" s="900"/>
      <c r="U7" s="1067" t="s">
        <v>756</v>
      </c>
      <c r="V7" s="1068"/>
      <c r="W7" s="1068"/>
      <c r="X7" s="1068"/>
      <c r="Y7" s="1068"/>
      <c r="Z7" s="1068"/>
      <c r="AA7" s="1068"/>
      <c r="AB7" s="1068"/>
      <c r="AC7" s="1068"/>
      <c r="AD7" s="1069"/>
    </row>
    <row r="8" spans="1:36" s="75" customFormat="1" ht="14.25" customHeight="1">
      <c r="A8" s="1087"/>
      <c r="B8" s="1065"/>
      <c r="C8" s="1066"/>
      <c r="D8" s="1066"/>
      <c r="E8" s="1066"/>
      <c r="F8" s="1066"/>
      <c r="G8" s="1087"/>
      <c r="H8" s="1090" t="s">
        <v>216</v>
      </c>
      <c r="I8" s="1091"/>
      <c r="J8" s="1091"/>
      <c r="K8" s="1092"/>
      <c r="L8" s="1065"/>
      <c r="M8" s="1066"/>
      <c r="N8" s="1066"/>
      <c r="O8" s="1066"/>
      <c r="P8" s="1066"/>
      <c r="Q8" s="1066"/>
      <c r="R8" s="1066"/>
      <c r="S8" s="1066"/>
      <c r="T8" s="901"/>
      <c r="U8" s="1129" t="s">
        <v>275</v>
      </c>
      <c r="V8" s="1130"/>
      <c r="W8" s="1130"/>
      <c r="X8" s="1130"/>
      <c r="Y8" s="1130"/>
      <c r="Z8" s="1130"/>
      <c r="AA8" s="1130"/>
      <c r="AB8" s="1130"/>
      <c r="AC8" s="1130"/>
      <c r="AD8" s="1131"/>
    </row>
    <row r="9" spans="1:36" s="75" customFormat="1" ht="18" customHeight="1">
      <c r="A9" s="1084" t="s">
        <v>152</v>
      </c>
      <c r="B9" s="1052"/>
      <c r="C9" s="1053"/>
      <c r="D9" s="1053"/>
      <c r="E9" s="1053"/>
      <c r="F9" s="1054"/>
      <c r="G9" s="1088"/>
      <c r="H9" s="1058"/>
      <c r="I9" s="1059"/>
      <c r="J9" s="1059"/>
      <c r="K9" s="1060"/>
      <c r="L9" s="1035" t="s">
        <v>172</v>
      </c>
      <c r="M9" s="1036"/>
      <c r="N9" s="1039"/>
      <c r="O9" s="1039"/>
      <c r="P9" s="1039"/>
      <c r="Q9" s="1039"/>
      <c r="R9" s="1039"/>
      <c r="S9" s="1039"/>
      <c r="T9" s="1040"/>
      <c r="U9" s="379" t="s">
        <v>141</v>
      </c>
      <c r="V9" s="1043"/>
      <c r="W9" s="1043"/>
      <c r="X9" s="1043"/>
      <c r="Y9" s="1043"/>
      <c r="Z9" s="1043"/>
      <c r="AA9" s="1043"/>
      <c r="AB9" s="1043"/>
      <c r="AC9" s="1043"/>
      <c r="AD9" s="1044"/>
      <c r="AG9" s="75" t="s">
        <v>216</v>
      </c>
    </row>
    <row r="10" spans="1:36" s="75" customFormat="1" ht="18" customHeight="1">
      <c r="A10" s="1085"/>
      <c r="B10" s="1055"/>
      <c r="C10" s="1056"/>
      <c r="D10" s="1056"/>
      <c r="E10" s="1056"/>
      <c r="F10" s="1057"/>
      <c r="G10" s="1089"/>
      <c r="H10" s="1107" t="str">
        <f>IF(H9="","",AG10)</f>
        <v/>
      </c>
      <c r="I10" s="1108"/>
      <c r="J10" s="1108"/>
      <c r="K10" s="578" t="s">
        <v>3</v>
      </c>
      <c r="L10" s="1037"/>
      <c r="M10" s="1038"/>
      <c r="N10" s="1041"/>
      <c r="O10" s="1041"/>
      <c r="P10" s="1041"/>
      <c r="Q10" s="1041"/>
      <c r="R10" s="1041"/>
      <c r="S10" s="1041"/>
      <c r="T10" s="1042"/>
      <c r="U10" s="493" t="s">
        <v>836</v>
      </c>
      <c r="V10" s="1045"/>
      <c r="W10" s="1045"/>
      <c r="X10" s="1045"/>
      <c r="Y10" s="1045"/>
      <c r="Z10" s="1045"/>
      <c r="AA10" s="1045"/>
      <c r="AB10" s="1045"/>
      <c r="AC10" s="1045"/>
      <c r="AD10" s="1046"/>
      <c r="AG10" s="106" t="str">
        <f>IF(H9="","",DATEDIF(H9,$AG$3,"Y"))</f>
        <v/>
      </c>
      <c r="AH10" s="106"/>
      <c r="AI10" s="106"/>
    </row>
    <row r="11" spans="1:36" s="75" customFormat="1" ht="18" customHeight="1">
      <c r="A11" s="1103" t="s">
        <v>153</v>
      </c>
      <c r="B11" s="1093"/>
      <c r="C11" s="1094"/>
      <c r="D11" s="1094"/>
      <c r="E11" s="1094"/>
      <c r="F11" s="1095"/>
      <c r="G11" s="1088"/>
      <c r="H11" s="1098"/>
      <c r="I11" s="1099"/>
      <c r="J11" s="1099"/>
      <c r="K11" s="1100"/>
      <c r="L11" s="1035" t="s">
        <v>172</v>
      </c>
      <c r="M11" s="1036"/>
      <c r="N11" s="1039"/>
      <c r="O11" s="1039"/>
      <c r="P11" s="1039"/>
      <c r="Q11" s="1039"/>
      <c r="R11" s="1039"/>
      <c r="S11" s="1039"/>
      <c r="T11" s="1040"/>
      <c r="U11" s="379" t="s">
        <v>141</v>
      </c>
      <c r="V11" s="1043"/>
      <c r="W11" s="1043"/>
      <c r="X11" s="1043"/>
      <c r="Y11" s="1043"/>
      <c r="Z11" s="1043"/>
      <c r="AA11" s="1043"/>
      <c r="AB11" s="1043"/>
      <c r="AC11" s="1043"/>
      <c r="AD11" s="1044"/>
    </row>
    <row r="12" spans="1:36" s="75" customFormat="1" ht="18" customHeight="1">
      <c r="A12" s="1104"/>
      <c r="B12" s="1055"/>
      <c r="C12" s="1056"/>
      <c r="D12" s="1056"/>
      <c r="E12" s="1056"/>
      <c r="F12" s="1057"/>
      <c r="G12" s="1089"/>
      <c r="H12" s="1101" t="str">
        <f>IF(H11="","",AG12)</f>
        <v/>
      </c>
      <c r="I12" s="1102"/>
      <c r="J12" s="1102"/>
      <c r="K12" s="380" t="s">
        <v>3</v>
      </c>
      <c r="L12" s="1037"/>
      <c r="M12" s="1038"/>
      <c r="N12" s="1041"/>
      <c r="O12" s="1041"/>
      <c r="P12" s="1041"/>
      <c r="Q12" s="1041"/>
      <c r="R12" s="1041"/>
      <c r="S12" s="1041"/>
      <c r="T12" s="1042"/>
      <c r="U12" s="493" t="s">
        <v>836</v>
      </c>
      <c r="V12" s="1045"/>
      <c r="W12" s="1045"/>
      <c r="X12" s="1045"/>
      <c r="Y12" s="1045"/>
      <c r="Z12" s="1045"/>
      <c r="AA12" s="1045"/>
      <c r="AB12" s="1045"/>
      <c r="AC12" s="1045"/>
      <c r="AD12" s="1046"/>
      <c r="AG12" s="106" t="str">
        <f>IF(H11="","",DATEDIF(H11,$AG$3,"Y"))</f>
        <v/>
      </c>
    </row>
    <row r="13" spans="1:36" s="75" customFormat="1" ht="17.25" customHeight="1">
      <c r="A13" s="1096" t="s">
        <v>377</v>
      </c>
      <c r="B13" s="1093"/>
      <c r="C13" s="1094"/>
      <c r="D13" s="1094"/>
      <c r="E13" s="1094"/>
      <c r="F13" s="1095"/>
      <c r="G13" s="1105"/>
      <c r="H13" s="1058"/>
      <c r="I13" s="1059"/>
      <c r="J13" s="1059"/>
      <c r="K13" s="1060"/>
      <c r="L13" s="1035" t="s">
        <v>172</v>
      </c>
      <c r="M13" s="1036"/>
      <c r="N13" s="1039"/>
      <c r="O13" s="1039"/>
      <c r="P13" s="1039"/>
      <c r="Q13" s="1039"/>
      <c r="R13" s="1039"/>
      <c r="S13" s="1039"/>
      <c r="T13" s="1040"/>
      <c r="U13" s="379" t="s">
        <v>141</v>
      </c>
      <c r="V13" s="1043"/>
      <c r="W13" s="1043"/>
      <c r="X13" s="1043"/>
      <c r="Y13" s="1043"/>
      <c r="Z13" s="1043"/>
      <c r="AA13" s="1043"/>
      <c r="AB13" s="1043"/>
      <c r="AC13" s="1043"/>
      <c r="AD13" s="1044"/>
    </row>
    <row r="14" spans="1:36" s="75" customFormat="1" ht="17.25" customHeight="1">
      <c r="A14" s="1097"/>
      <c r="B14" s="1055"/>
      <c r="C14" s="1056"/>
      <c r="D14" s="1056"/>
      <c r="E14" s="1056"/>
      <c r="F14" s="1057"/>
      <c r="G14" s="1106"/>
      <c r="H14" s="1107" t="str">
        <f>IF(H13="","",IF(G13="○",AG14,IF(AG14&lt;43,"年齢×",AG14)))</f>
        <v/>
      </c>
      <c r="I14" s="1108"/>
      <c r="J14" s="1108"/>
      <c r="K14" s="578" t="s">
        <v>3</v>
      </c>
      <c r="L14" s="1037"/>
      <c r="M14" s="1038"/>
      <c r="N14" s="1041"/>
      <c r="O14" s="1041"/>
      <c r="P14" s="1041"/>
      <c r="Q14" s="1041"/>
      <c r="R14" s="1041"/>
      <c r="S14" s="1041"/>
      <c r="T14" s="1042"/>
      <c r="U14" s="493" t="s">
        <v>836</v>
      </c>
      <c r="V14" s="1045"/>
      <c r="W14" s="1045"/>
      <c r="X14" s="1045"/>
      <c r="Y14" s="1045"/>
      <c r="Z14" s="1045"/>
      <c r="AA14" s="1045"/>
      <c r="AB14" s="1045"/>
      <c r="AC14" s="1045"/>
      <c r="AD14" s="1046"/>
      <c r="AG14" s="106" t="str">
        <f>IF(H13="","",DATEDIF(H13,$AG$3,"Y"))</f>
        <v/>
      </c>
    </row>
    <row r="15" spans="1:36" s="75" customFormat="1" ht="17.25" customHeight="1">
      <c r="A15" s="1096" t="s">
        <v>378</v>
      </c>
      <c r="B15" s="1093"/>
      <c r="C15" s="1094"/>
      <c r="D15" s="1094"/>
      <c r="E15" s="1094"/>
      <c r="F15" s="1095"/>
      <c r="G15" s="1105"/>
      <c r="H15" s="1098"/>
      <c r="I15" s="1099"/>
      <c r="J15" s="1099"/>
      <c r="K15" s="1100"/>
      <c r="L15" s="1035" t="s">
        <v>172</v>
      </c>
      <c r="M15" s="1036"/>
      <c r="N15" s="1039"/>
      <c r="O15" s="1039"/>
      <c r="P15" s="1039"/>
      <c r="Q15" s="1039"/>
      <c r="R15" s="1039"/>
      <c r="S15" s="1039"/>
      <c r="T15" s="1040"/>
      <c r="U15" s="379" t="s">
        <v>141</v>
      </c>
      <c r="V15" s="1043"/>
      <c r="W15" s="1043"/>
      <c r="X15" s="1043"/>
      <c r="Y15" s="1043"/>
      <c r="Z15" s="1043"/>
      <c r="AA15" s="1043"/>
      <c r="AB15" s="1043"/>
      <c r="AC15" s="1043"/>
      <c r="AD15" s="1044"/>
    </row>
    <row r="16" spans="1:36" s="75" customFormat="1" ht="17.25" customHeight="1">
      <c r="A16" s="1097"/>
      <c r="B16" s="1055"/>
      <c r="C16" s="1056"/>
      <c r="D16" s="1056"/>
      <c r="E16" s="1056"/>
      <c r="F16" s="1057"/>
      <c r="G16" s="1106"/>
      <c r="H16" s="1101" t="str">
        <f>IF(H15="","",IF(G15="○",AG16,IF(AG16&lt;43,"年齢×",AG16)))</f>
        <v/>
      </c>
      <c r="I16" s="1102"/>
      <c r="J16" s="1102"/>
      <c r="K16" s="380" t="s">
        <v>3</v>
      </c>
      <c r="L16" s="1037"/>
      <c r="M16" s="1038"/>
      <c r="N16" s="1041"/>
      <c r="O16" s="1041"/>
      <c r="P16" s="1041"/>
      <c r="Q16" s="1041"/>
      <c r="R16" s="1041"/>
      <c r="S16" s="1041"/>
      <c r="T16" s="1042"/>
      <c r="U16" s="493" t="s">
        <v>836</v>
      </c>
      <c r="V16" s="1045"/>
      <c r="W16" s="1045"/>
      <c r="X16" s="1045"/>
      <c r="Y16" s="1045"/>
      <c r="Z16" s="1045"/>
      <c r="AA16" s="1045"/>
      <c r="AB16" s="1045"/>
      <c r="AC16" s="1045"/>
      <c r="AD16" s="1046"/>
      <c r="AG16" s="106" t="str">
        <f>IF(H15="","",DATEDIF(H15,$AG$3,"Y"))</f>
        <v/>
      </c>
    </row>
    <row r="17" spans="1:33" s="75" customFormat="1" ht="17.25" customHeight="1">
      <c r="A17" s="1096" t="s">
        <v>464</v>
      </c>
      <c r="B17" s="1093"/>
      <c r="C17" s="1094"/>
      <c r="D17" s="1094"/>
      <c r="E17" s="1094"/>
      <c r="F17" s="1095"/>
      <c r="G17" s="1105"/>
      <c r="H17" s="1058"/>
      <c r="I17" s="1059"/>
      <c r="J17" s="1059"/>
      <c r="K17" s="1060"/>
      <c r="L17" s="1035" t="s">
        <v>172</v>
      </c>
      <c r="M17" s="1036"/>
      <c r="N17" s="1039"/>
      <c r="O17" s="1039"/>
      <c r="P17" s="1039"/>
      <c r="Q17" s="1039"/>
      <c r="R17" s="1039"/>
      <c r="S17" s="1039"/>
      <c r="T17" s="1040"/>
      <c r="U17" s="379" t="s">
        <v>141</v>
      </c>
      <c r="V17" s="1043"/>
      <c r="W17" s="1043"/>
      <c r="X17" s="1043"/>
      <c r="Y17" s="1043"/>
      <c r="Z17" s="1043"/>
      <c r="AA17" s="1043"/>
      <c r="AB17" s="1043"/>
      <c r="AC17" s="1043"/>
      <c r="AD17" s="1044"/>
    </row>
    <row r="18" spans="1:33" s="75" customFormat="1" ht="17.25" customHeight="1">
      <c r="A18" s="1097"/>
      <c r="B18" s="1055"/>
      <c r="C18" s="1056"/>
      <c r="D18" s="1056"/>
      <c r="E18" s="1056"/>
      <c r="F18" s="1057"/>
      <c r="G18" s="1106"/>
      <c r="H18" s="1107" t="str">
        <f>IF(H17="","",IF(G17="○",AG18,IF(AG18&lt;43,"年齢×",AG18)))</f>
        <v/>
      </c>
      <c r="I18" s="1108"/>
      <c r="J18" s="1108"/>
      <c r="K18" s="578" t="s">
        <v>3</v>
      </c>
      <c r="L18" s="1037"/>
      <c r="M18" s="1038"/>
      <c r="N18" s="1041"/>
      <c r="O18" s="1041"/>
      <c r="P18" s="1041"/>
      <c r="Q18" s="1041"/>
      <c r="R18" s="1041"/>
      <c r="S18" s="1041"/>
      <c r="T18" s="1042"/>
      <c r="U18" s="493" t="s">
        <v>836</v>
      </c>
      <c r="V18" s="1045"/>
      <c r="W18" s="1045"/>
      <c r="X18" s="1045"/>
      <c r="Y18" s="1045"/>
      <c r="Z18" s="1045"/>
      <c r="AA18" s="1045"/>
      <c r="AB18" s="1045"/>
      <c r="AC18" s="1045"/>
      <c r="AD18" s="1046"/>
      <c r="AG18" s="106" t="str">
        <f>IF(H17="","",DATEDIF(H17,$AG$3,"Y"))</f>
        <v/>
      </c>
    </row>
    <row r="19" spans="1:33" s="75" customFormat="1" ht="17.25" customHeight="1">
      <c r="A19" s="1096" t="s">
        <v>467</v>
      </c>
      <c r="B19" s="1093"/>
      <c r="C19" s="1094"/>
      <c r="D19" s="1094"/>
      <c r="E19" s="1094"/>
      <c r="F19" s="1095"/>
      <c r="G19" s="1105"/>
      <c r="H19" s="1098"/>
      <c r="I19" s="1099"/>
      <c r="J19" s="1099"/>
      <c r="K19" s="1100"/>
      <c r="L19" s="1035" t="s">
        <v>172</v>
      </c>
      <c r="M19" s="1036"/>
      <c r="N19" s="1039"/>
      <c r="O19" s="1039"/>
      <c r="P19" s="1039"/>
      <c r="Q19" s="1039"/>
      <c r="R19" s="1039"/>
      <c r="S19" s="1039"/>
      <c r="T19" s="1040"/>
      <c r="U19" s="379" t="s">
        <v>141</v>
      </c>
      <c r="V19" s="1043"/>
      <c r="W19" s="1043"/>
      <c r="X19" s="1043"/>
      <c r="Y19" s="1043"/>
      <c r="Z19" s="1043"/>
      <c r="AA19" s="1043"/>
      <c r="AB19" s="1043"/>
      <c r="AC19" s="1043"/>
      <c r="AD19" s="1044"/>
    </row>
    <row r="20" spans="1:33" s="75" customFormat="1" ht="17.25" customHeight="1">
      <c r="A20" s="1097"/>
      <c r="B20" s="1055"/>
      <c r="C20" s="1056"/>
      <c r="D20" s="1056"/>
      <c r="E20" s="1056"/>
      <c r="F20" s="1057"/>
      <c r="G20" s="1106"/>
      <c r="H20" s="1101" t="str">
        <f>IF(H19="","",IF(G19="○",AG20,IF(AG20&lt;43,"年齢×",AG20)))</f>
        <v/>
      </c>
      <c r="I20" s="1102"/>
      <c r="J20" s="1102"/>
      <c r="K20" s="380" t="s">
        <v>3</v>
      </c>
      <c r="L20" s="1037"/>
      <c r="M20" s="1038"/>
      <c r="N20" s="1041"/>
      <c r="O20" s="1041"/>
      <c r="P20" s="1041"/>
      <c r="Q20" s="1041"/>
      <c r="R20" s="1041"/>
      <c r="S20" s="1041"/>
      <c r="T20" s="1042"/>
      <c r="U20" s="493" t="s">
        <v>836</v>
      </c>
      <c r="V20" s="1045"/>
      <c r="W20" s="1045"/>
      <c r="X20" s="1045"/>
      <c r="Y20" s="1045"/>
      <c r="Z20" s="1045"/>
      <c r="AA20" s="1045"/>
      <c r="AB20" s="1045"/>
      <c r="AC20" s="1045"/>
      <c r="AD20" s="1046"/>
      <c r="AG20" s="106" t="str">
        <f>IF(H19="","",DATEDIF(H19,$AG$3,"Y"))</f>
        <v/>
      </c>
    </row>
    <row r="21" spans="1:33" s="75" customFormat="1" ht="17.25" customHeight="1">
      <c r="A21" s="1096" t="s">
        <v>468</v>
      </c>
      <c r="B21" s="1052"/>
      <c r="C21" s="1053"/>
      <c r="D21" s="1053"/>
      <c r="E21" s="1053"/>
      <c r="F21" s="1054"/>
      <c r="G21" s="1105"/>
      <c r="H21" s="1058"/>
      <c r="I21" s="1059"/>
      <c r="J21" s="1059"/>
      <c r="K21" s="1060"/>
      <c r="L21" s="1035" t="s">
        <v>172</v>
      </c>
      <c r="M21" s="1036"/>
      <c r="N21" s="1039"/>
      <c r="O21" s="1039"/>
      <c r="P21" s="1039"/>
      <c r="Q21" s="1039"/>
      <c r="R21" s="1039"/>
      <c r="S21" s="1039"/>
      <c r="T21" s="1040"/>
      <c r="U21" s="379" t="s">
        <v>141</v>
      </c>
      <c r="V21" s="1043"/>
      <c r="W21" s="1043"/>
      <c r="X21" s="1043"/>
      <c r="Y21" s="1043"/>
      <c r="Z21" s="1043"/>
      <c r="AA21" s="1043"/>
      <c r="AB21" s="1043"/>
      <c r="AC21" s="1043"/>
      <c r="AD21" s="1044"/>
    </row>
    <row r="22" spans="1:33" s="75" customFormat="1" ht="17.25" customHeight="1">
      <c r="A22" s="1097"/>
      <c r="B22" s="1055"/>
      <c r="C22" s="1056"/>
      <c r="D22" s="1056"/>
      <c r="E22" s="1056"/>
      <c r="F22" s="1057"/>
      <c r="G22" s="1106"/>
      <c r="H22" s="1107" t="str">
        <f>IF(H21="","",IF(G21="○",AG22,IF(AG22&lt;43,"年齢×",AG22)))</f>
        <v/>
      </c>
      <c r="I22" s="1108"/>
      <c r="J22" s="1108"/>
      <c r="K22" s="578" t="s">
        <v>3</v>
      </c>
      <c r="L22" s="1037"/>
      <c r="M22" s="1038"/>
      <c r="N22" s="1041"/>
      <c r="O22" s="1041"/>
      <c r="P22" s="1041"/>
      <c r="Q22" s="1041"/>
      <c r="R22" s="1041"/>
      <c r="S22" s="1041"/>
      <c r="T22" s="1042"/>
      <c r="U22" s="493" t="s">
        <v>836</v>
      </c>
      <c r="V22" s="1045"/>
      <c r="W22" s="1045"/>
      <c r="X22" s="1045"/>
      <c r="Y22" s="1045"/>
      <c r="Z22" s="1045"/>
      <c r="AA22" s="1045"/>
      <c r="AB22" s="1045"/>
      <c r="AC22" s="1045"/>
      <c r="AD22" s="1046"/>
      <c r="AG22" s="106" t="str">
        <f>IF(H21="","",DATEDIF(H21,$AG$3,"Y"))</f>
        <v/>
      </c>
    </row>
    <row r="23" spans="1:33" s="75" customFormat="1" ht="17.25" customHeight="1">
      <c r="A23" s="1096" t="s">
        <v>469</v>
      </c>
      <c r="B23" s="1093"/>
      <c r="C23" s="1094"/>
      <c r="D23" s="1094"/>
      <c r="E23" s="1094"/>
      <c r="F23" s="1095"/>
      <c r="G23" s="1105"/>
      <c r="H23" s="1098"/>
      <c r="I23" s="1099"/>
      <c r="J23" s="1099"/>
      <c r="K23" s="1100"/>
      <c r="L23" s="1035" t="s">
        <v>172</v>
      </c>
      <c r="M23" s="1036"/>
      <c r="N23" s="1039"/>
      <c r="O23" s="1039"/>
      <c r="P23" s="1039"/>
      <c r="Q23" s="1039"/>
      <c r="R23" s="1039"/>
      <c r="S23" s="1039"/>
      <c r="T23" s="1040"/>
      <c r="U23" s="379" t="s">
        <v>141</v>
      </c>
      <c r="V23" s="1043"/>
      <c r="W23" s="1043"/>
      <c r="X23" s="1043"/>
      <c r="Y23" s="1043"/>
      <c r="Z23" s="1043"/>
      <c r="AA23" s="1043"/>
      <c r="AB23" s="1043"/>
      <c r="AC23" s="1043"/>
      <c r="AD23" s="1044"/>
    </row>
    <row r="24" spans="1:33" s="75" customFormat="1" ht="17.25" customHeight="1">
      <c r="A24" s="1097"/>
      <c r="B24" s="1055"/>
      <c r="C24" s="1056"/>
      <c r="D24" s="1056"/>
      <c r="E24" s="1056"/>
      <c r="F24" s="1057"/>
      <c r="G24" s="1106"/>
      <c r="H24" s="1101" t="str">
        <f>IF(H23="","",IF(G23="○",AG24,IF(AG24&lt;43,"年齢×",AG24)))</f>
        <v/>
      </c>
      <c r="I24" s="1102"/>
      <c r="J24" s="1102"/>
      <c r="K24" s="380" t="s">
        <v>3</v>
      </c>
      <c r="L24" s="1037"/>
      <c r="M24" s="1038"/>
      <c r="N24" s="1041"/>
      <c r="O24" s="1041"/>
      <c r="P24" s="1041"/>
      <c r="Q24" s="1041"/>
      <c r="R24" s="1041"/>
      <c r="S24" s="1041"/>
      <c r="T24" s="1042"/>
      <c r="U24" s="493" t="s">
        <v>836</v>
      </c>
      <c r="V24" s="1045"/>
      <c r="W24" s="1045"/>
      <c r="X24" s="1045"/>
      <c r="Y24" s="1045"/>
      <c r="Z24" s="1045"/>
      <c r="AA24" s="1045"/>
      <c r="AB24" s="1045"/>
      <c r="AC24" s="1045"/>
      <c r="AD24" s="1046"/>
      <c r="AG24" s="106" t="str">
        <f>IF(H23="","",DATEDIF(H23,$AG$3,"Y"))</f>
        <v/>
      </c>
    </row>
    <row r="25" spans="1:33" s="75" customFormat="1" ht="17.25" customHeight="1">
      <c r="A25" s="1096" t="s">
        <v>470</v>
      </c>
      <c r="B25" s="1093"/>
      <c r="C25" s="1094"/>
      <c r="D25" s="1094"/>
      <c r="E25" s="1094"/>
      <c r="F25" s="1095"/>
      <c r="G25" s="1105"/>
      <c r="H25" s="1058"/>
      <c r="I25" s="1059"/>
      <c r="J25" s="1059"/>
      <c r="K25" s="1060"/>
      <c r="L25" s="1035" t="s">
        <v>172</v>
      </c>
      <c r="M25" s="1036"/>
      <c r="N25" s="1039"/>
      <c r="O25" s="1039"/>
      <c r="P25" s="1039"/>
      <c r="Q25" s="1039"/>
      <c r="R25" s="1039"/>
      <c r="S25" s="1039"/>
      <c r="T25" s="1040"/>
      <c r="U25" s="379" t="s">
        <v>141</v>
      </c>
      <c r="V25" s="1043"/>
      <c r="W25" s="1043"/>
      <c r="X25" s="1043"/>
      <c r="Y25" s="1043"/>
      <c r="Z25" s="1043"/>
      <c r="AA25" s="1043"/>
      <c r="AB25" s="1043"/>
      <c r="AC25" s="1043"/>
      <c r="AD25" s="1044"/>
    </row>
    <row r="26" spans="1:33" s="75" customFormat="1" ht="17.25" customHeight="1">
      <c r="A26" s="1097"/>
      <c r="B26" s="1055"/>
      <c r="C26" s="1056"/>
      <c r="D26" s="1056"/>
      <c r="E26" s="1056"/>
      <c r="F26" s="1057"/>
      <c r="G26" s="1106"/>
      <c r="H26" s="1107" t="str">
        <f>IF(H25="","",IF(G25="○",AG26,IF(AG26&lt;43,"年齢×",AG26)))</f>
        <v/>
      </c>
      <c r="I26" s="1108"/>
      <c r="J26" s="1108"/>
      <c r="K26" s="578" t="s">
        <v>3</v>
      </c>
      <c r="L26" s="1037"/>
      <c r="M26" s="1038"/>
      <c r="N26" s="1041"/>
      <c r="O26" s="1041"/>
      <c r="P26" s="1041"/>
      <c r="Q26" s="1041"/>
      <c r="R26" s="1041"/>
      <c r="S26" s="1041"/>
      <c r="T26" s="1042"/>
      <c r="U26" s="493" t="s">
        <v>836</v>
      </c>
      <c r="V26" s="1045"/>
      <c r="W26" s="1045"/>
      <c r="X26" s="1045"/>
      <c r="Y26" s="1045"/>
      <c r="Z26" s="1045"/>
      <c r="AA26" s="1045"/>
      <c r="AB26" s="1045"/>
      <c r="AC26" s="1045"/>
      <c r="AD26" s="1046"/>
      <c r="AG26" s="106" t="str">
        <f>IF(H25="","",DATEDIF(H25,$AG$3,"Y"))</f>
        <v/>
      </c>
    </row>
    <row r="27" spans="1:33" s="75" customFormat="1" ht="17.25" customHeight="1">
      <c r="A27" s="1096" t="s">
        <v>471</v>
      </c>
      <c r="B27" s="1093"/>
      <c r="C27" s="1094"/>
      <c r="D27" s="1094"/>
      <c r="E27" s="1094"/>
      <c r="F27" s="1095"/>
      <c r="G27" s="1105"/>
      <c r="H27" s="1098"/>
      <c r="I27" s="1099"/>
      <c r="J27" s="1099"/>
      <c r="K27" s="1100"/>
      <c r="L27" s="1035" t="s">
        <v>172</v>
      </c>
      <c r="M27" s="1036"/>
      <c r="N27" s="1039"/>
      <c r="O27" s="1039"/>
      <c r="P27" s="1039"/>
      <c r="Q27" s="1039"/>
      <c r="R27" s="1039"/>
      <c r="S27" s="1039"/>
      <c r="T27" s="1040"/>
      <c r="U27" s="379" t="s">
        <v>141</v>
      </c>
      <c r="V27" s="1043"/>
      <c r="W27" s="1043"/>
      <c r="X27" s="1043"/>
      <c r="Y27" s="1043"/>
      <c r="Z27" s="1043"/>
      <c r="AA27" s="1043"/>
      <c r="AB27" s="1043"/>
      <c r="AC27" s="1043"/>
      <c r="AD27" s="1044"/>
    </row>
    <row r="28" spans="1:33" s="75" customFormat="1" ht="17.25" customHeight="1">
      <c r="A28" s="1097"/>
      <c r="B28" s="1055"/>
      <c r="C28" s="1056"/>
      <c r="D28" s="1056"/>
      <c r="E28" s="1056"/>
      <c r="F28" s="1057"/>
      <c r="G28" s="1106"/>
      <c r="H28" s="1101" t="str">
        <f>IF(H27="","",IF(G27="○",AG28,IF(AG28&lt;43,"年齢×",AG28)))</f>
        <v/>
      </c>
      <c r="I28" s="1102"/>
      <c r="J28" s="1102"/>
      <c r="K28" s="380" t="s">
        <v>3</v>
      </c>
      <c r="L28" s="1037"/>
      <c r="M28" s="1038"/>
      <c r="N28" s="1041"/>
      <c r="O28" s="1041"/>
      <c r="P28" s="1041"/>
      <c r="Q28" s="1041"/>
      <c r="R28" s="1041"/>
      <c r="S28" s="1041"/>
      <c r="T28" s="1042"/>
      <c r="U28" s="493" t="s">
        <v>836</v>
      </c>
      <c r="V28" s="1045"/>
      <c r="W28" s="1045"/>
      <c r="X28" s="1045"/>
      <c r="Y28" s="1045"/>
      <c r="Z28" s="1045"/>
      <c r="AA28" s="1045"/>
      <c r="AB28" s="1045"/>
      <c r="AC28" s="1045"/>
      <c r="AD28" s="1046"/>
      <c r="AG28" s="106" t="str">
        <f>IF(H27="","",DATEDIF(H27,$AG$3,"Y"))</f>
        <v/>
      </c>
    </row>
    <row r="29" spans="1:33" s="75" customFormat="1" ht="17.25" customHeight="1">
      <c r="A29" s="1096" t="s">
        <v>472</v>
      </c>
      <c r="B29" s="1093"/>
      <c r="C29" s="1094"/>
      <c r="D29" s="1094"/>
      <c r="E29" s="1094"/>
      <c r="F29" s="1095"/>
      <c r="G29" s="1105"/>
      <c r="H29" s="1058"/>
      <c r="I29" s="1059"/>
      <c r="J29" s="1059"/>
      <c r="K29" s="1060"/>
      <c r="L29" s="1035" t="s">
        <v>172</v>
      </c>
      <c r="M29" s="1036"/>
      <c r="N29" s="1039"/>
      <c r="O29" s="1039"/>
      <c r="P29" s="1039"/>
      <c r="Q29" s="1039"/>
      <c r="R29" s="1039"/>
      <c r="S29" s="1039"/>
      <c r="T29" s="1040"/>
      <c r="U29" s="379" t="s">
        <v>141</v>
      </c>
      <c r="V29" s="1043"/>
      <c r="W29" s="1043"/>
      <c r="X29" s="1043"/>
      <c r="Y29" s="1043"/>
      <c r="Z29" s="1043"/>
      <c r="AA29" s="1043"/>
      <c r="AB29" s="1043"/>
      <c r="AC29" s="1043"/>
      <c r="AD29" s="1044"/>
    </row>
    <row r="30" spans="1:33" s="75" customFormat="1" ht="17.25" customHeight="1">
      <c r="A30" s="1097"/>
      <c r="B30" s="1055"/>
      <c r="C30" s="1056"/>
      <c r="D30" s="1056"/>
      <c r="E30" s="1056"/>
      <c r="F30" s="1057"/>
      <c r="G30" s="1106"/>
      <c r="H30" s="1107" t="str">
        <f>IF(H29="","",IF(G29="○",AG30,IF(AG30&lt;43,"年齢×",AG30)))</f>
        <v/>
      </c>
      <c r="I30" s="1108"/>
      <c r="J30" s="1108"/>
      <c r="K30" s="578" t="s">
        <v>3</v>
      </c>
      <c r="L30" s="1037"/>
      <c r="M30" s="1038"/>
      <c r="N30" s="1041"/>
      <c r="O30" s="1041"/>
      <c r="P30" s="1041"/>
      <c r="Q30" s="1041"/>
      <c r="R30" s="1041"/>
      <c r="S30" s="1041"/>
      <c r="T30" s="1042"/>
      <c r="U30" s="493" t="s">
        <v>836</v>
      </c>
      <c r="V30" s="1045"/>
      <c r="W30" s="1045"/>
      <c r="X30" s="1045"/>
      <c r="Y30" s="1045"/>
      <c r="Z30" s="1045"/>
      <c r="AA30" s="1045"/>
      <c r="AB30" s="1045"/>
      <c r="AC30" s="1045"/>
      <c r="AD30" s="1046"/>
      <c r="AG30" s="106" t="str">
        <f>IF(H29="","",DATEDIF(H29,$AG$3,"Y"))</f>
        <v/>
      </c>
    </row>
    <row r="31" spans="1:33" s="75" customFormat="1" ht="17.25" customHeight="1">
      <c r="A31" s="1096" t="s">
        <v>473</v>
      </c>
      <c r="B31" s="1093"/>
      <c r="C31" s="1094"/>
      <c r="D31" s="1094"/>
      <c r="E31" s="1094"/>
      <c r="F31" s="1095"/>
      <c r="G31" s="1105"/>
      <c r="H31" s="1098"/>
      <c r="I31" s="1099"/>
      <c r="J31" s="1099"/>
      <c r="K31" s="1100"/>
      <c r="L31" s="1035" t="s">
        <v>172</v>
      </c>
      <c r="M31" s="1036"/>
      <c r="N31" s="1039"/>
      <c r="O31" s="1039"/>
      <c r="P31" s="1039"/>
      <c r="Q31" s="1039"/>
      <c r="R31" s="1039"/>
      <c r="S31" s="1039"/>
      <c r="T31" s="1040"/>
      <c r="U31" s="379" t="s">
        <v>141</v>
      </c>
      <c r="V31" s="1043"/>
      <c r="W31" s="1043"/>
      <c r="X31" s="1043"/>
      <c r="Y31" s="1043"/>
      <c r="Z31" s="1043"/>
      <c r="AA31" s="1043"/>
      <c r="AB31" s="1043"/>
      <c r="AC31" s="1043"/>
      <c r="AD31" s="1044"/>
    </row>
    <row r="32" spans="1:33" s="75" customFormat="1" ht="17.25" customHeight="1">
      <c r="A32" s="1097"/>
      <c r="B32" s="1055"/>
      <c r="C32" s="1056"/>
      <c r="D32" s="1056"/>
      <c r="E32" s="1056"/>
      <c r="F32" s="1057"/>
      <c r="G32" s="1106"/>
      <c r="H32" s="1101" t="str">
        <f>IF(H31="","",IF(G31="○",AG32,IF(AG32&lt;43,"年齢×",AG32)))</f>
        <v/>
      </c>
      <c r="I32" s="1102"/>
      <c r="J32" s="1102"/>
      <c r="K32" s="380" t="s">
        <v>3</v>
      </c>
      <c r="L32" s="1037"/>
      <c r="M32" s="1038"/>
      <c r="N32" s="1041"/>
      <c r="O32" s="1041"/>
      <c r="P32" s="1041"/>
      <c r="Q32" s="1041"/>
      <c r="R32" s="1041"/>
      <c r="S32" s="1041"/>
      <c r="T32" s="1042"/>
      <c r="U32" s="493" t="s">
        <v>836</v>
      </c>
      <c r="V32" s="1045"/>
      <c r="W32" s="1045"/>
      <c r="X32" s="1045"/>
      <c r="Y32" s="1045"/>
      <c r="Z32" s="1045"/>
      <c r="AA32" s="1045"/>
      <c r="AB32" s="1045"/>
      <c r="AC32" s="1045"/>
      <c r="AD32" s="1046"/>
      <c r="AG32" s="106" t="str">
        <f>IF(H31="","",DATEDIF(H31,$AG$3,"Y"))</f>
        <v/>
      </c>
    </row>
    <row r="33" spans="1:33" s="75" customFormat="1" ht="17.25" customHeight="1">
      <c r="A33" s="1096" t="s">
        <v>474</v>
      </c>
      <c r="B33" s="1093"/>
      <c r="C33" s="1094"/>
      <c r="D33" s="1094"/>
      <c r="E33" s="1094"/>
      <c r="F33" s="1095"/>
      <c r="G33" s="1105"/>
      <c r="H33" s="1058"/>
      <c r="I33" s="1059"/>
      <c r="J33" s="1059"/>
      <c r="K33" s="1060"/>
      <c r="L33" s="1035" t="s">
        <v>172</v>
      </c>
      <c r="M33" s="1036"/>
      <c r="N33" s="1039"/>
      <c r="O33" s="1039"/>
      <c r="P33" s="1039"/>
      <c r="Q33" s="1039"/>
      <c r="R33" s="1039"/>
      <c r="S33" s="1039"/>
      <c r="T33" s="1040"/>
      <c r="U33" s="379" t="s">
        <v>141</v>
      </c>
      <c r="V33" s="1043"/>
      <c r="W33" s="1043"/>
      <c r="X33" s="1043"/>
      <c r="Y33" s="1043"/>
      <c r="Z33" s="1043"/>
      <c r="AA33" s="1043"/>
      <c r="AB33" s="1043"/>
      <c r="AC33" s="1043"/>
      <c r="AD33" s="1044"/>
    </row>
    <row r="34" spans="1:33" s="75" customFormat="1" ht="17.25" customHeight="1">
      <c r="A34" s="1097"/>
      <c r="B34" s="1055"/>
      <c r="C34" s="1056"/>
      <c r="D34" s="1056"/>
      <c r="E34" s="1056"/>
      <c r="F34" s="1057"/>
      <c r="G34" s="1106"/>
      <c r="H34" s="1107" t="str">
        <f>IF(H33="","",IF(G33="○",AG34,IF(AG34&lt;43,"年齢×",AG34)))</f>
        <v/>
      </c>
      <c r="I34" s="1108"/>
      <c r="J34" s="1108"/>
      <c r="K34" s="578" t="s">
        <v>3</v>
      </c>
      <c r="L34" s="1037"/>
      <c r="M34" s="1038"/>
      <c r="N34" s="1041"/>
      <c r="O34" s="1041"/>
      <c r="P34" s="1041"/>
      <c r="Q34" s="1041"/>
      <c r="R34" s="1041"/>
      <c r="S34" s="1041"/>
      <c r="T34" s="1042"/>
      <c r="U34" s="493" t="s">
        <v>836</v>
      </c>
      <c r="V34" s="1045"/>
      <c r="W34" s="1045"/>
      <c r="X34" s="1045"/>
      <c r="Y34" s="1045"/>
      <c r="Z34" s="1045"/>
      <c r="AA34" s="1045"/>
      <c r="AB34" s="1045"/>
      <c r="AC34" s="1045"/>
      <c r="AD34" s="1046"/>
      <c r="AG34" s="106" t="str">
        <f>IF(H33="","",DATEDIF(H33,$AG$3,"Y"))</f>
        <v/>
      </c>
    </row>
    <row r="35" spans="1:33" s="75" customFormat="1" ht="17.25" customHeight="1">
      <c r="A35" s="1096" t="s">
        <v>475</v>
      </c>
      <c r="B35" s="1093"/>
      <c r="C35" s="1094"/>
      <c r="D35" s="1094"/>
      <c r="E35" s="1094"/>
      <c r="F35" s="1095"/>
      <c r="G35" s="1105"/>
      <c r="H35" s="1098"/>
      <c r="I35" s="1099"/>
      <c r="J35" s="1099"/>
      <c r="K35" s="1100"/>
      <c r="L35" s="1035" t="s">
        <v>172</v>
      </c>
      <c r="M35" s="1036"/>
      <c r="N35" s="1039"/>
      <c r="O35" s="1039"/>
      <c r="P35" s="1039"/>
      <c r="Q35" s="1039"/>
      <c r="R35" s="1039"/>
      <c r="S35" s="1039"/>
      <c r="T35" s="1040"/>
      <c r="U35" s="379" t="s">
        <v>141</v>
      </c>
      <c r="V35" s="1043"/>
      <c r="W35" s="1043"/>
      <c r="X35" s="1043"/>
      <c r="Y35" s="1043"/>
      <c r="Z35" s="1043"/>
      <c r="AA35" s="1043"/>
      <c r="AB35" s="1043"/>
      <c r="AC35" s="1043"/>
      <c r="AD35" s="1044"/>
    </row>
    <row r="36" spans="1:33" s="75" customFormat="1" ht="17.25" customHeight="1">
      <c r="A36" s="1097"/>
      <c r="B36" s="1055"/>
      <c r="C36" s="1056"/>
      <c r="D36" s="1056"/>
      <c r="E36" s="1056"/>
      <c r="F36" s="1057"/>
      <c r="G36" s="1106"/>
      <c r="H36" s="1107" t="str">
        <f>IF(H35="","",IF(G35="○",AG36,IF(AG36&lt;43,"年齢×",AG36)))</f>
        <v/>
      </c>
      <c r="I36" s="1108"/>
      <c r="J36" s="1108"/>
      <c r="K36" s="578" t="s">
        <v>3</v>
      </c>
      <c r="L36" s="1037"/>
      <c r="M36" s="1038"/>
      <c r="N36" s="1041"/>
      <c r="O36" s="1041"/>
      <c r="P36" s="1041"/>
      <c r="Q36" s="1041"/>
      <c r="R36" s="1041"/>
      <c r="S36" s="1041"/>
      <c r="T36" s="1042"/>
      <c r="U36" s="493" t="s">
        <v>836</v>
      </c>
      <c r="V36" s="1045"/>
      <c r="W36" s="1045"/>
      <c r="X36" s="1045"/>
      <c r="Y36" s="1045"/>
      <c r="Z36" s="1045"/>
      <c r="AA36" s="1045"/>
      <c r="AB36" s="1045"/>
      <c r="AC36" s="1045"/>
      <c r="AD36" s="1046"/>
      <c r="AG36" s="106" t="str">
        <f>IF(H35="","",DATEDIF(H35,$AG$3,"Y"))</f>
        <v/>
      </c>
    </row>
    <row r="37" spans="1:33" s="75" customFormat="1" ht="17.25" customHeight="1">
      <c r="A37" s="1096" t="s">
        <v>478</v>
      </c>
      <c r="B37" s="1093"/>
      <c r="C37" s="1094"/>
      <c r="D37" s="1094"/>
      <c r="E37" s="1094"/>
      <c r="F37" s="1095"/>
      <c r="G37" s="1105"/>
      <c r="H37" s="1109"/>
      <c r="I37" s="1110"/>
      <c r="J37" s="1110"/>
      <c r="K37" s="1111"/>
      <c r="L37" s="1035" t="s">
        <v>172</v>
      </c>
      <c r="M37" s="1036"/>
      <c r="N37" s="1039"/>
      <c r="O37" s="1039"/>
      <c r="P37" s="1039"/>
      <c r="Q37" s="1039"/>
      <c r="R37" s="1039"/>
      <c r="S37" s="1039"/>
      <c r="T37" s="1040"/>
      <c r="U37" s="379" t="s">
        <v>141</v>
      </c>
      <c r="V37" s="1043"/>
      <c r="W37" s="1043"/>
      <c r="X37" s="1043"/>
      <c r="Y37" s="1043"/>
      <c r="Z37" s="1043"/>
      <c r="AA37" s="1043"/>
      <c r="AB37" s="1043"/>
      <c r="AC37" s="1043"/>
      <c r="AD37" s="1044"/>
    </row>
    <row r="38" spans="1:33" s="75" customFormat="1" ht="17.25" customHeight="1">
      <c r="A38" s="1097"/>
      <c r="B38" s="1055"/>
      <c r="C38" s="1056"/>
      <c r="D38" s="1056"/>
      <c r="E38" s="1056"/>
      <c r="F38" s="1057"/>
      <c r="G38" s="1106"/>
      <c r="H38" s="1101" t="str">
        <f>IF(H37="","",IF(G37="○",AG38,IF(AG38&lt;43,"年齢×",AG38)))</f>
        <v/>
      </c>
      <c r="I38" s="1102"/>
      <c r="J38" s="1102"/>
      <c r="K38" s="380" t="s">
        <v>3</v>
      </c>
      <c r="L38" s="1037"/>
      <c r="M38" s="1038"/>
      <c r="N38" s="1041"/>
      <c r="O38" s="1041"/>
      <c r="P38" s="1041"/>
      <c r="Q38" s="1041"/>
      <c r="R38" s="1041"/>
      <c r="S38" s="1041"/>
      <c r="T38" s="1042"/>
      <c r="U38" s="493" t="s">
        <v>836</v>
      </c>
      <c r="V38" s="1045"/>
      <c r="W38" s="1045"/>
      <c r="X38" s="1045"/>
      <c r="Y38" s="1045"/>
      <c r="Z38" s="1045"/>
      <c r="AA38" s="1045"/>
      <c r="AB38" s="1045"/>
      <c r="AC38" s="1045"/>
      <c r="AD38" s="1046"/>
      <c r="AG38" s="106" t="str">
        <f>IF(H37="","",DATEDIF(H37,$AG$3,"Y"))</f>
        <v/>
      </c>
    </row>
    <row r="39" spans="1:33" s="75" customFormat="1" ht="17.25" customHeight="1">
      <c r="A39" s="1096" t="s">
        <v>479</v>
      </c>
      <c r="B39" s="1093"/>
      <c r="C39" s="1094"/>
      <c r="D39" s="1094"/>
      <c r="E39" s="1094"/>
      <c r="F39" s="1095"/>
      <c r="G39" s="1105"/>
      <c r="H39" s="1098"/>
      <c r="I39" s="1099"/>
      <c r="J39" s="1099"/>
      <c r="K39" s="1100"/>
      <c r="L39" s="1035" t="s">
        <v>172</v>
      </c>
      <c r="M39" s="1036"/>
      <c r="N39" s="1039"/>
      <c r="O39" s="1039"/>
      <c r="P39" s="1039"/>
      <c r="Q39" s="1039"/>
      <c r="R39" s="1039"/>
      <c r="S39" s="1039"/>
      <c r="T39" s="1040"/>
      <c r="U39" s="379" t="s">
        <v>141</v>
      </c>
      <c r="V39" s="1043"/>
      <c r="W39" s="1043"/>
      <c r="X39" s="1043"/>
      <c r="Y39" s="1043"/>
      <c r="Z39" s="1043"/>
      <c r="AA39" s="1043"/>
      <c r="AB39" s="1043"/>
      <c r="AC39" s="1043"/>
      <c r="AD39" s="1044"/>
    </row>
    <row r="40" spans="1:33" s="75" customFormat="1" ht="17.25" customHeight="1">
      <c r="A40" s="1097"/>
      <c r="B40" s="1055"/>
      <c r="C40" s="1056"/>
      <c r="D40" s="1056"/>
      <c r="E40" s="1056"/>
      <c r="F40" s="1057"/>
      <c r="G40" s="1106"/>
      <c r="H40" s="1101" t="str">
        <f>IF(H39="","",IF(G39="○",AG40,IF(AG40&lt;43,"年齢×",AG40)))</f>
        <v/>
      </c>
      <c r="I40" s="1102"/>
      <c r="J40" s="1102"/>
      <c r="K40" s="380" t="s">
        <v>3</v>
      </c>
      <c r="L40" s="1037"/>
      <c r="M40" s="1038"/>
      <c r="N40" s="1041"/>
      <c r="O40" s="1041"/>
      <c r="P40" s="1041"/>
      <c r="Q40" s="1041"/>
      <c r="R40" s="1041"/>
      <c r="S40" s="1041"/>
      <c r="T40" s="1042"/>
      <c r="U40" s="493" t="s">
        <v>836</v>
      </c>
      <c r="V40" s="1045"/>
      <c r="W40" s="1045"/>
      <c r="X40" s="1045"/>
      <c r="Y40" s="1045"/>
      <c r="Z40" s="1045"/>
      <c r="AA40" s="1045"/>
      <c r="AB40" s="1045"/>
      <c r="AC40" s="1045"/>
      <c r="AD40" s="1046"/>
      <c r="AG40" s="106" t="str">
        <f>IF(H39="","",DATEDIF(H39,$AG$3,"Y"))</f>
        <v/>
      </c>
    </row>
    <row r="41" spans="1:33" s="75" customFormat="1" ht="17.25" customHeight="1">
      <c r="A41" s="1096" t="s">
        <v>480</v>
      </c>
      <c r="B41" s="1093"/>
      <c r="C41" s="1094"/>
      <c r="D41" s="1094"/>
      <c r="E41" s="1094"/>
      <c r="F41" s="1095"/>
      <c r="G41" s="1105"/>
      <c r="H41" s="1098"/>
      <c r="I41" s="1099"/>
      <c r="J41" s="1099"/>
      <c r="K41" s="1100"/>
      <c r="L41" s="1035" t="s">
        <v>172</v>
      </c>
      <c r="M41" s="1036"/>
      <c r="N41" s="1039"/>
      <c r="O41" s="1039"/>
      <c r="P41" s="1039"/>
      <c r="Q41" s="1039"/>
      <c r="R41" s="1039"/>
      <c r="S41" s="1039"/>
      <c r="T41" s="1040"/>
      <c r="U41" s="379" t="s">
        <v>141</v>
      </c>
      <c r="V41" s="1043"/>
      <c r="W41" s="1043"/>
      <c r="X41" s="1043"/>
      <c r="Y41" s="1043"/>
      <c r="Z41" s="1043"/>
      <c r="AA41" s="1043"/>
      <c r="AB41" s="1043"/>
      <c r="AC41" s="1043"/>
      <c r="AD41" s="1044"/>
    </row>
    <row r="42" spans="1:33" s="75" customFormat="1" ht="17.25" customHeight="1">
      <c r="A42" s="1097"/>
      <c r="B42" s="1055"/>
      <c r="C42" s="1056"/>
      <c r="D42" s="1056"/>
      <c r="E42" s="1056"/>
      <c r="F42" s="1057"/>
      <c r="G42" s="1106"/>
      <c r="H42" s="1101" t="str">
        <f>IF(H41="","",IF(G41="○",AG42,IF(AG42&lt;43,"年齢×",AG42)))</f>
        <v/>
      </c>
      <c r="I42" s="1102"/>
      <c r="J42" s="1102"/>
      <c r="K42" s="380" t="s">
        <v>3</v>
      </c>
      <c r="L42" s="1037"/>
      <c r="M42" s="1038"/>
      <c r="N42" s="1041"/>
      <c r="O42" s="1041"/>
      <c r="P42" s="1041"/>
      <c r="Q42" s="1041"/>
      <c r="R42" s="1041"/>
      <c r="S42" s="1041"/>
      <c r="T42" s="1042"/>
      <c r="U42" s="493" t="s">
        <v>836</v>
      </c>
      <c r="V42" s="1045"/>
      <c r="W42" s="1045"/>
      <c r="X42" s="1045"/>
      <c r="Y42" s="1045"/>
      <c r="Z42" s="1045"/>
      <c r="AA42" s="1045"/>
      <c r="AB42" s="1045"/>
      <c r="AC42" s="1045"/>
      <c r="AD42" s="1046"/>
      <c r="AG42" s="106" t="str">
        <f>IF(H41="","",DATEDIF(H41,$AG$3,"Y"))</f>
        <v/>
      </c>
    </row>
    <row r="43" spans="1:33" s="75" customFormat="1" ht="13.5" customHeight="1">
      <c r="A43" s="111" t="s">
        <v>320</v>
      </c>
      <c r="B43" s="60"/>
      <c r="C43" s="60"/>
      <c r="E43" s="60"/>
      <c r="F43" s="60"/>
      <c r="G43" s="60"/>
      <c r="H43" s="60"/>
      <c r="I43" s="60"/>
      <c r="J43" s="60"/>
      <c r="K43" s="60"/>
      <c r="L43" s="60"/>
      <c r="M43" s="60"/>
      <c r="N43" s="60"/>
      <c r="O43" s="60"/>
      <c r="P43" s="60"/>
      <c r="Q43" s="60"/>
      <c r="R43" s="60"/>
      <c r="S43" s="60"/>
      <c r="T43" s="60"/>
      <c r="U43" s="1120" t="s">
        <v>714</v>
      </c>
      <c r="V43" s="1121"/>
      <c r="W43" s="1121"/>
      <c r="X43" s="1121"/>
      <c r="Y43" s="1121"/>
      <c r="Z43" s="1121"/>
      <c r="AA43" s="1121"/>
      <c r="AB43" s="1125"/>
      <c r="AC43" s="1126"/>
      <c r="AD43" s="938" t="s">
        <v>700</v>
      </c>
    </row>
    <row r="44" spans="1:33" s="75" customFormat="1">
      <c r="A44" s="60"/>
      <c r="B44" s="60"/>
      <c r="C44" s="60"/>
      <c r="D44" s="60"/>
      <c r="E44" s="60"/>
      <c r="F44" s="60"/>
      <c r="G44" s="60"/>
      <c r="H44" s="60"/>
      <c r="I44" s="60"/>
      <c r="J44" s="60"/>
      <c r="K44" s="60"/>
      <c r="L44" s="60"/>
      <c r="M44" s="60"/>
      <c r="N44" s="60"/>
      <c r="O44" s="60"/>
      <c r="P44" s="60"/>
      <c r="Q44" s="60"/>
      <c r="R44" s="60"/>
      <c r="S44" s="60"/>
      <c r="T44" s="60"/>
      <c r="U44" s="1122"/>
      <c r="V44" s="1123"/>
      <c r="W44" s="1123"/>
      <c r="X44" s="1123"/>
      <c r="Y44" s="1123"/>
      <c r="Z44" s="1123"/>
      <c r="AA44" s="1123"/>
      <c r="AB44" s="1127"/>
      <c r="AC44" s="1128"/>
      <c r="AD44" s="1124"/>
    </row>
    <row r="45" spans="1:33" s="60" customFormat="1">
      <c r="A45" s="563"/>
      <c r="B45" s="563" t="s">
        <v>731</v>
      </c>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row>
    <row r="46" spans="1:33" s="75" customFormat="1" ht="12">
      <c r="A46" s="563"/>
      <c r="B46" s="563" t="s">
        <v>914</v>
      </c>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row>
    <row r="47" spans="1:33" s="75" customFormat="1" ht="12">
      <c r="A47" s="563"/>
      <c r="B47" s="563" t="s">
        <v>495</v>
      </c>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row>
    <row r="48" spans="1:33" s="75" customFormat="1" ht="12">
      <c r="A48" s="563"/>
      <c r="B48" s="259" t="s">
        <v>662</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row>
    <row r="49" spans="1:30" s="75" customFormat="1" ht="12">
      <c r="A49" s="563"/>
      <c r="B49" s="563" t="s">
        <v>512</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row>
    <row r="50" spans="1:30" s="75" customFormat="1" ht="12">
      <c r="A50" s="563"/>
      <c r="B50" s="563" t="s">
        <v>306</v>
      </c>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row>
    <row r="51" spans="1:30" s="75" customFormat="1" ht="12">
      <c r="A51" s="563"/>
      <c r="B51" s="563" t="s">
        <v>661</v>
      </c>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row>
    <row r="52" spans="1:30" s="75" customFormat="1">
      <c r="A52" s="60"/>
      <c r="B52" s="76"/>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76"/>
    </row>
    <row r="53" spans="1:30" s="75" customFormat="1">
      <c r="A53" s="76"/>
      <c r="B53" s="76"/>
      <c r="C53" s="76"/>
      <c r="D53" s="76"/>
      <c r="E53" s="76"/>
      <c r="F53" s="76" t="s">
        <v>303</v>
      </c>
      <c r="G53" s="76"/>
      <c r="H53" s="76"/>
      <c r="I53" s="76"/>
      <c r="J53" s="76"/>
      <c r="K53" s="76"/>
      <c r="L53" s="76"/>
      <c r="M53" s="76"/>
      <c r="N53" s="76"/>
      <c r="O53" s="76"/>
      <c r="P53" s="76"/>
      <c r="Q53" s="76"/>
      <c r="R53" s="76"/>
      <c r="S53" s="76"/>
      <c r="T53" s="76"/>
      <c r="U53" s="76"/>
      <c r="V53" s="76"/>
      <c r="W53" s="76"/>
      <c r="X53" s="76"/>
      <c r="Y53" s="76"/>
      <c r="Z53" s="76"/>
      <c r="AA53" s="76"/>
      <c r="AB53" s="76"/>
      <c r="AC53" s="60"/>
      <c r="AD53" s="76"/>
    </row>
    <row r="54" spans="1:30" s="75" customFormat="1" ht="18" customHeight="1">
      <c r="A54" s="76"/>
      <c r="B54" s="668" t="s">
        <v>134</v>
      </c>
      <c r="C54" s="669"/>
      <c r="D54" s="670"/>
      <c r="E54" s="76"/>
      <c r="F54" s="107" t="s">
        <v>302</v>
      </c>
      <c r="G54" s="108"/>
      <c r="H54" s="107"/>
      <c r="I54" s="108"/>
      <c r="J54" s="108"/>
      <c r="K54" s="108"/>
      <c r="L54" s="108"/>
      <c r="M54" s="108"/>
      <c r="N54" s="108"/>
      <c r="O54" s="76"/>
      <c r="P54" s="76"/>
      <c r="Q54" s="76"/>
      <c r="R54" s="76"/>
      <c r="S54" s="76"/>
      <c r="T54" s="76"/>
      <c r="U54" s="76"/>
      <c r="V54" s="1034" t="s">
        <v>856</v>
      </c>
      <c r="W54" s="1034"/>
      <c r="X54" s="212"/>
      <c r="Y54" s="355" t="s">
        <v>949</v>
      </c>
      <c r="Z54" s="212"/>
      <c r="AA54" s="76" t="s">
        <v>950</v>
      </c>
      <c r="AB54" s="76"/>
      <c r="AC54" s="60"/>
      <c r="AD54" s="76"/>
    </row>
    <row r="55" spans="1:30" s="75" customFormat="1">
      <c r="A55" s="220"/>
      <c r="B55" s="984"/>
      <c r="C55" s="985"/>
      <c r="D55" s="986"/>
      <c r="E55" s="60"/>
      <c r="F55" s="60"/>
      <c r="G55" s="220" t="s">
        <v>452</v>
      </c>
      <c r="H55" s="60"/>
      <c r="I55" s="60"/>
      <c r="J55" s="60"/>
      <c r="K55" s="60"/>
      <c r="L55" s="60"/>
      <c r="M55" s="60"/>
      <c r="N55" s="60"/>
      <c r="O55" s="60"/>
      <c r="P55" s="60"/>
      <c r="Q55" s="60"/>
      <c r="R55" s="60"/>
      <c r="S55" s="60"/>
      <c r="T55" s="60"/>
      <c r="U55" s="563"/>
      <c r="V55" s="563"/>
      <c r="W55" s="60"/>
      <c r="X55" s="60"/>
      <c r="Y55" s="60"/>
      <c r="Z55" s="60"/>
      <c r="AA55" s="60"/>
      <c r="AB55" s="60"/>
      <c r="AC55" s="60"/>
      <c r="AD55" s="76"/>
    </row>
    <row r="56" spans="1:30" s="75" customFormat="1" ht="9.75" customHeight="1">
      <c r="A56" s="109"/>
      <c r="B56" s="1112"/>
      <c r="C56" s="1113"/>
      <c r="D56" s="1114"/>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row>
    <row r="57" spans="1:30" s="75" customFormat="1" ht="31.5" customHeight="1">
      <c r="A57" s="60"/>
      <c r="B57" s="987"/>
      <c r="C57" s="988"/>
      <c r="D57" s="989"/>
      <c r="E57" s="1117" t="s">
        <v>563</v>
      </c>
      <c r="F57" s="1118"/>
      <c r="G57" s="1118"/>
      <c r="H57" s="1118"/>
      <c r="I57" s="1118"/>
      <c r="J57" s="1118"/>
      <c r="K57" s="1119" t="s">
        <v>186</v>
      </c>
      <c r="L57" s="1119"/>
      <c r="M57" s="1119"/>
      <c r="N57" s="1116" t="s">
        <v>133</v>
      </c>
      <c r="O57" s="1116"/>
      <c r="P57" s="1116"/>
      <c r="Q57" s="1116"/>
      <c r="R57" s="1116"/>
      <c r="S57" s="1115" t="s">
        <v>169</v>
      </c>
      <c r="T57" s="1115"/>
      <c r="U57" s="1115"/>
      <c r="V57" s="1115"/>
      <c r="W57" s="1115"/>
      <c r="X57" s="1115"/>
      <c r="Y57" s="1115"/>
      <c r="Z57" s="1115"/>
      <c r="AA57" s="1115"/>
      <c r="AB57" s="1115"/>
      <c r="AC57" s="60" t="s">
        <v>132</v>
      </c>
      <c r="AD57" s="76"/>
    </row>
    <row r="58" spans="1:30" s="75" customFormat="1">
      <c r="B58" s="60"/>
      <c r="C58" s="60"/>
      <c r="D58" s="60"/>
      <c r="E58" s="60"/>
      <c r="K58" s="60"/>
      <c r="L58" s="60"/>
      <c r="M58" s="60"/>
      <c r="N58" s="60"/>
      <c r="O58" s="60"/>
      <c r="P58" s="60"/>
      <c r="Q58" s="60"/>
      <c r="R58" s="60"/>
      <c r="S58" s="60"/>
      <c r="T58" s="60"/>
      <c r="U58" s="60"/>
      <c r="V58" s="60"/>
      <c r="W58" s="60"/>
      <c r="X58" s="60"/>
      <c r="Y58" s="60"/>
      <c r="Z58" s="60"/>
      <c r="AA58" s="60"/>
      <c r="AB58" s="60"/>
      <c r="AC58" s="60"/>
      <c r="AD58" s="76"/>
    </row>
    <row r="59" spans="1:30" s="75" customFormat="1">
      <c r="A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76"/>
    </row>
    <row r="60" spans="1:30" s="75" customFormat="1">
      <c r="A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76"/>
    </row>
    <row r="61" spans="1:30" s="75" customFormat="1">
      <c r="A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76"/>
    </row>
    <row r="62" spans="1:30" s="75" customFormat="1">
      <c r="A62" s="60"/>
      <c r="B62" s="187"/>
      <c r="C62" s="187"/>
      <c r="D62" s="187"/>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row>
    <row r="63" spans="1:30" s="187"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row>
    <row r="64" spans="1:30" s="187"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row>
    <row r="65" spans="1:30" s="187"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row>
    <row r="66" spans="1:30" s="187"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0" s="187"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73" spans="1:30">
      <c r="AD73" s="3"/>
    </row>
    <row r="74" spans="1:30" s="39"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9"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5"/>
    </row>
    <row r="76" spans="1:30" s="47"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9"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9"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9"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9"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9"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9"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9"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9"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9"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9"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9"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9"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9"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9"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9"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9"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9"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9"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39"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39"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39"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39"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39"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row r="109" spans="1:30" s="39"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3"/>
    </row>
    <row r="110" spans="1:30" s="39"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3"/>
    </row>
    <row r="111" spans="1:30" s="39"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3"/>
    </row>
    <row r="112" spans="1:30" s="39"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3"/>
    </row>
    <row r="113" spans="1:30" s="39"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3"/>
    </row>
    <row r="114" spans="1:30" s="39"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3"/>
    </row>
    <row r="115" spans="1:30" s="39"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sheetData>
  <sheetProtection password="DA3F" sheet="1" scenarios="1" formatCells="0" formatColumns="0" formatRows="0" selectLockedCells="1"/>
  <mergeCells count="186">
    <mergeCell ref="H3:S3"/>
    <mergeCell ref="V17:AD17"/>
    <mergeCell ref="V19:AD19"/>
    <mergeCell ref="V21:AD21"/>
    <mergeCell ref="V23:AD23"/>
    <mergeCell ref="U5:AD5"/>
    <mergeCell ref="V9:AD9"/>
    <mergeCell ref="U8:AD8"/>
    <mergeCell ref="V11:AD11"/>
    <mergeCell ref="V13:AD13"/>
    <mergeCell ref="V15:AD15"/>
    <mergeCell ref="H10:J10"/>
    <mergeCell ref="L9:M10"/>
    <mergeCell ref="N9:T10"/>
    <mergeCell ref="L27:M28"/>
    <mergeCell ref="L11:M12"/>
    <mergeCell ref="N11:T12"/>
    <mergeCell ref="L13:M14"/>
    <mergeCell ref="N13:T14"/>
    <mergeCell ref="L19:M20"/>
    <mergeCell ref="N19:T20"/>
    <mergeCell ref="V10:AD10"/>
    <mergeCell ref="V12:AD12"/>
    <mergeCell ref="V14:AD14"/>
    <mergeCell ref="V16:AD16"/>
    <mergeCell ref="V18:AD18"/>
    <mergeCell ref="V20:AD20"/>
    <mergeCell ref="V22:AD22"/>
    <mergeCell ref="V24:AD24"/>
    <mergeCell ref="A35:A36"/>
    <mergeCell ref="B35:F36"/>
    <mergeCell ref="V31:AD31"/>
    <mergeCell ref="V33:AD33"/>
    <mergeCell ref="V28:AD28"/>
    <mergeCell ref="V30:AD30"/>
    <mergeCell ref="V32:AD32"/>
    <mergeCell ref="B54:D54"/>
    <mergeCell ref="B55:D57"/>
    <mergeCell ref="S57:AB57"/>
    <mergeCell ref="N57:R57"/>
    <mergeCell ref="E57:J57"/>
    <mergeCell ref="K57:M57"/>
    <mergeCell ref="G41:G42"/>
    <mergeCell ref="B41:F42"/>
    <mergeCell ref="H41:K41"/>
    <mergeCell ref="H42:J42"/>
    <mergeCell ref="U43:AA44"/>
    <mergeCell ref="L41:M42"/>
    <mergeCell ref="N41:T42"/>
    <mergeCell ref="V42:AD42"/>
    <mergeCell ref="AD43:AD44"/>
    <mergeCell ref="AB43:AC44"/>
    <mergeCell ref="V41:AD41"/>
    <mergeCell ref="H39:K39"/>
    <mergeCell ref="H36:J36"/>
    <mergeCell ref="H40:J40"/>
    <mergeCell ref="B33:F34"/>
    <mergeCell ref="H33:K33"/>
    <mergeCell ref="G39:G40"/>
    <mergeCell ref="G37:G38"/>
    <mergeCell ref="G35:G36"/>
    <mergeCell ref="G33:G34"/>
    <mergeCell ref="H35:K35"/>
    <mergeCell ref="A41:A42"/>
    <mergeCell ref="L35:M36"/>
    <mergeCell ref="N35:T36"/>
    <mergeCell ref="L37:M38"/>
    <mergeCell ref="N37:T38"/>
    <mergeCell ref="L39:M40"/>
    <mergeCell ref="N39:T40"/>
    <mergeCell ref="A31:A32"/>
    <mergeCell ref="B31:F32"/>
    <mergeCell ref="H31:K31"/>
    <mergeCell ref="H32:J32"/>
    <mergeCell ref="G31:G32"/>
    <mergeCell ref="L31:M32"/>
    <mergeCell ref="N31:T32"/>
    <mergeCell ref="L33:M34"/>
    <mergeCell ref="N33:T34"/>
    <mergeCell ref="H34:J34"/>
    <mergeCell ref="A33:A34"/>
    <mergeCell ref="A39:A40"/>
    <mergeCell ref="B37:F38"/>
    <mergeCell ref="H37:K37"/>
    <mergeCell ref="H38:J38"/>
    <mergeCell ref="A37:A38"/>
    <mergeCell ref="B39:F40"/>
    <mergeCell ref="B29:F30"/>
    <mergeCell ref="H29:K29"/>
    <mergeCell ref="H30:J30"/>
    <mergeCell ref="G29:G30"/>
    <mergeCell ref="A29:A30"/>
    <mergeCell ref="B27:F28"/>
    <mergeCell ref="H27:K27"/>
    <mergeCell ref="H28:J28"/>
    <mergeCell ref="G27:G28"/>
    <mergeCell ref="A27:A28"/>
    <mergeCell ref="A21:A22"/>
    <mergeCell ref="B19:F20"/>
    <mergeCell ref="H19:K19"/>
    <mergeCell ref="H20:J20"/>
    <mergeCell ref="G19:G20"/>
    <mergeCell ref="A19:A20"/>
    <mergeCell ref="H26:J26"/>
    <mergeCell ref="G25:G26"/>
    <mergeCell ref="A25:A26"/>
    <mergeCell ref="B23:F24"/>
    <mergeCell ref="H23:K23"/>
    <mergeCell ref="H24:J24"/>
    <mergeCell ref="G23:G24"/>
    <mergeCell ref="A23:A24"/>
    <mergeCell ref="G21:G22"/>
    <mergeCell ref="B25:F26"/>
    <mergeCell ref="H25:K25"/>
    <mergeCell ref="B21:F22"/>
    <mergeCell ref="H21:K21"/>
    <mergeCell ref="H22:J22"/>
    <mergeCell ref="A17:A18"/>
    <mergeCell ref="B15:F16"/>
    <mergeCell ref="H15:K15"/>
    <mergeCell ref="H16:J16"/>
    <mergeCell ref="A15:A16"/>
    <mergeCell ref="G17:G18"/>
    <mergeCell ref="G15:G16"/>
    <mergeCell ref="L15:M16"/>
    <mergeCell ref="N15:T16"/>
    <mergeCell ref="L17:M18"/>
    <mergeCell ref="N17:T18"/>
    <mergeCell ref="B17:F18"/>
    <mergeCell ref="H17:K17"/>
    <mergeCell ref="H18:J18"/>
    <mergeCell ref="B13:F14"/>
    <mergeCell ref="A13:A14"/>
    <mergeCell ref="B11:F12"/>
    <mergeCell ref="H11:K11"/>
    <mergeCell ref="H12:J12"/>
    <mergeCell ref="A11:A12"/>
    <mergeCell ref="G13:G14"/>
    <mergeCell ref="G11:G12"/>
    <mergeCell ref="H13:K13"/>
    <mergeCell ref="H14:J14"/>
    <mergeCell ref="B1:Z1"/>
    <mergeCell ref="V2:W2"/>
    <mergeCell ref="X2:AA2"/>
    <mergeCell ref="B9:F10"/>
    <mergeCell ref="H9:K9"/>
    <mergeCell ref="AB2:AD2"/>
    <mergeCell ref="H4:I4"/>
    <mergeCell ref="J4:S4"/>
    <mergeCell ref="B7:F8"/>
    <mergeCell ref="H7:K7"/>
    <mergeCell ref="L7:T8"/>
    <mergeCell ref="U7:AD7"/>
    <mergeCell ref="U4:AD4"/>
    <mergeCell ref="J5:S5"/>
    <mergeCell ref="C3:G3"/>
    <mergeCell ref="A3:B3"/>
    <mergeCell ref="T3:AD3"/>
    <mergeCell ref="A4:B5"/>
    <mergeCell ref="C4:G5"/>
    <mergeCell ref="A9:A10"/>
    <mergeCell ref="A7:A8"/>
    <mergeCell ref="G9:G10"/>
    <mergeCell ref="G7:G8"/>
    <mergeCell ref="H8:K8"/>
    <mergeCell ref="V54:W54"/>
    <mergeCell ref="L21:M22"/>
    <mergeCell ref="N21:T22"/>
    <mergeCell ref="L23:M24"/>
    <mergeCell ref="N23:T24"/>
    <mergeCell ref="L25:M26"/>
    <mergeCell ref="N25:T26"/>
    <mergeCell ref="N27:T28"/>
    <mergeCell ref="L29:M30"/>
    <mergeCell ref="N29:T30"/>
    <mergeCell ref="V39:AD39"/>
    <mergeCell ref="V34:AD34"/>
    <mergeCell ref="V36:AD36"/>
    <mergeCell ref="V38:AD38"/>
    <mergeCell ref="V40:AD40"/>
    <mergeCell ref="V35:AD35"/>
    <mergeCell ref="V37:AD37"/>
    <mergeCell ref="V26:AD26"/>
    <mergeCell ref="V25:AD25"/>
    <mergeCell ref="V27:AD27"/>
    <mergeCell ref="V29:AD29"/>
  </mergeCells>
  <phoneticPr fontId="3"/>
  <dataValidations count="1">
    <dataValidation type="list" allowBlank="1" showInputMessage="1" showErrorMessage="1" sqref="G13:G42">
      <formula1>"　,○"</formula1>
    </dataValidation>
  </dataValidations>
  <pageMargins left="0.39370078740157483" right="0.39370078740157483" top="0.39370078740157483" bottom="0.39370078740157483" header="0.31496062992125984" footer="0.31496062992125984"/>
  <pageSetup paperSize="9" scale="8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12"/>
  <sheetViews>
    <sheetView showGridLines="0" view="pageBreakPreview" zoomScale="90" zoomScaleNormal="100" zoomScaleSheetLayoutView="90" workbookViewId="0">
      <selection activeCell="I14" sqref="I14:L14"/>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33" width="5.5" style="36" customWidth="1"/>
    <col min="34" max="16384" width="9" style="36"/>
  </cols>
  <sheetData>
    <row r="1" spans="1:36" ht="18" customHeight="1">
      <c r="A1" s="958" t="s">
        <v>847</v>
      </c>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row>
    <row r="2" spans="1:36" ht="21" customHeight="1">
      <c r="AA2" s="1047" t="s">
        <v>404</v>
      </c>
      <c r="AB2" s="1048"/>
      <c r="AC2" s="1049" t="s">
        <v>168</v>
      </c>
      <c r="AD2" s="1050"/>
      <c r="AE2" s="1051"/>
      <c r="AF2" s="42"/>
      <c r="AG2" s="43"/>
    </row>
    <row r="3" spans="1:36" s="68" customFormat="1" ht="18.75" customHeight="1">
      <c r="A3" s="113"/>
      <c r="B3" s="114"/>
      <c r="C3" s="913" t="s">
        <v>155</v>
      </c>
      <c r="D3" s="914"/>
      <c r="E3" s="914"/>
      <c r="F3" s="914"/>
      <c r="G3" s="914"/>
      <c r="H3" s="1086" t="s">
        <v>295</v>
      </c>
      <c r="I3" s="913" t="s">
        <v>188</v>
      </c>
      <c r="J3" s="914"/>
      <c r="K3" s="914"/>
      <c r="L3" s="900"/>
      <c r="M3" s="913" t="s">
        <v>765</v>
      </c>
      <c r="N3" s="914"/>
      <c r="O3" s="914"/>
      <c r="P3" s="914"/>
      <c r="Q3" s="914"/>
      <c r="R3" s="914"/>
      <c r="S3" s="914"/>
      <c r="T3" s="914"/>
      <c r="U3" s="900"/>
      <c r="V3" s="1194" t="s">
        <v>764</v>
      </c>
      <c r="W3" s="1195"/>
      <c r="X3" s="1195"/>
      <c r="Y3" s="1195"/>
      <c r="Z3" s="1195"/>
      <c r="AA3" s="1195"/>
      <c r="AB3" s="1195"/>
      <c r="AC3" s="1195"/>
      <c r="AD3" s="1195"/>
      <c r="AE3" s="1196"/>
      <c r="AH3" s="68" t="s">
        <v>221</v>
      </c>
    </row>
    <row r="4" spans="1:36" s="75" customFormat="1" ht="18.75" customHeight="1" thickBot="1">
      <c r="A4" s="115"/>
      <c r="B4" s="116"/>
      <c r="C4" s="939"/>
      <c r="D4" s="940"/>
      <c r="E4" s="940"/>
      <c r="F4" s="940"/>
      <c r="G4" s="940"/>
      <c r="H4" s="1193"/>
      <c r="I4" s="939" t="s">
        <v>403</v>
      </c>
      <c r="J4" s="940"/>
      <c r="K4" s="940"/>
      <c r="L4" s="941"/>
      <c r="M4" s="939"/>
      <c r="N4" s="940"/>
      <c r="O4" s="940"/>
      <c r="P4" s="940"/>
      <c r="Q4" s="940"/>
      <c r="R4" s="940"/>
      <c r="S4" s="940"/>
      <c r="T4" s="940"/>
      <c r="U4" s="941"/>
      <c r="V4" s="939" t="s">
        <v>275</v>
      </c>
      <c r="W4" s="940"/>
      <c r="X4" s="940"/>
      <c r="Y4" s="940"/>
      <c r="Z4" s="940"/>
      <c r="AA4" s="940"/>
      <c r="AB4" s="940"/>
      <c r="AC4" s="940"/>
      <c r="AD4" s="940"/>
      <c r="AE4" s="941"/>
      <c r="AH4" s="117">
        <v>43556</v>
      </c>
    </row>
    <row r="5" spans="1:36" s="75" customFormat="1" ht="37.5" customHeight="1" thickTop="1">
      <c r="A5" s="1203" t="s">
        <v>208</v>
      </c>
      <c r="B5" s="1204"/>
      <c r="C5" s="1207"/>
      <c r="D5" s="1208"/>
      <c r="E5" s="1208"/>
      <c r="F5" s="1208"/>
      <c r="G5" s="1209"/>
      <c r="H5" s="1210"/>
      <c r="I5" s="1197"/>
      <c r="J5" s="1198"/>
      <c r="K5" s="1198"/>
      <c r="L5" s="1199"/>
      <c r="M5" s="1213" t="s">
        <v>172</v>
      </c>
      <c r="N5" s="1214"/>
      <c r="O5" s="1217"/>
      <c r="P5" s="1217"/>
      <c r="Q5" s="1217"/>
      <c r="R5" s="1217"/>
      <c r="S5" s="1217"/>
      <c r="T5" s="1217"/>
      <c r="U5" s="1218"/>
      <c r="V5" s="1213" t="s">
        <v>141</v>
      </c>
      <c r="W5" s="1214"/>
      <c r="X5" s="1217"/>
      <c r="Y5" s="1217"/>
      <c r="Z5" s="1217"/>
      <c r="AA5" s="1217"/>
      <c r="AB5" s="1217"/>
      <c r="AC5" s="1217"/>
      <c r="AD5" s="1217"/>
      <c r="AE5" s="1218"/>
    </row>
    <row r="6" spans="1:36" s="74" customFormat="1" ht="37.5" customHeight="1">
      <c r="A6" s="1205"/>
      <c r="B6" s="1206"/>
      <c r="C6" s="1189"/>
      <c r="D6" s="1190"/>
      <c r="E6" s="1190"/>
      <c r="F6" s="1190"/>
      <c r="G6" s="1191"/>
      <c r="H6" s="1211"/>
      <c r="I6" s="1200"/>
      <c r="J6" s="1201"/>
      <c r="K6" s="1201"/>
      <c r="L6" s="1202"/>
      <c r="M6" s="1215"/>
      <c r="N6" s="1216"/>
      <c r="O6" s="1219"/>
      <c r="P6" s="1219"/>
      <c r="Q6" s="1219"/>
      <c r="R6" s="1219"/>
      <c r="S6" s="1219"/>
      <c r="T6" s="1219"/>
      <c r="U6" s="1220"/>
      <c r="V6" s="1215"/>
      <c r="W6" s="1216"/>
      <c r="X6" s="1219"/>
      <c r="Y6" s="1219"/>
      <c r="Z6" s="1219"/>
      <c r="AA6" s="1219"/>
      <c r="AB6" s="1219"/>
      <c r="AC6" s="1219"/>
      <c r="AD6" s="1219"/>
      <c r="AE6" s="1220"/>
    </row>
    <row r="7" spans="1:36" s="75" customFormat="1" ht="37.5" customHeight="1">
      <c r="A7" s="1065"/>
      <c r="B7" s="901"/>
      <c r="C7" s="1183"/>
      <c r="D7" s="1184"/>
      <c r="E7" s="1184"/>
      <c r="F7" s="1184"/>
      <c r="G7" s="1185"/>
      <c r="H7" s="1212"/>
      <c r="I7" s="1156" t="str">
        <f>IF(I5="","",DATEDIF(I5,$AH$4,"Y"))</f>
        <v/>
      </c>
      <c r="J7" s="1157"/>
      <c r="K7" s="1157"/>
      <c r="L7" s="381" t="s">
        <v>3</v>
      </c>
      <c r="M7" s="1225" t="s">
        <v>265</v>
      </c>
      <c r="N7" s="1226"/>
      <c r="O7" s="1227"/>
      <c r="P7" s="1227"/>
      <c r="Q7" s="1227"/>
      <c r="R7" s="1227"/>
      <c r="S7" s="1227"/>
      <c r="T7" s="1227"/>
      <c r="U7" s="1228"/>
      <c r="V7" s="1223" t="s">
        <v>837</v>
      </c>
      <c r="W7" s="1224"/>
      <c r="X7" s="1138"/>
      <c r="Y7" s="1138"/>
      <c r="Z7" s="1138"/>
      <c r="AA7" s="1138"/>
      <c r="AB7" s="1138"/>
      <c r="AC7" s="1138"/>
      <c r="AD7" s="1138"/>
      <c r="AE7" s="1139"/>
    </row>
    <row r="8" spans="1:36" s="75" customFormat="1" ht="12.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6" s="75" customFormat="1" ht="18" customHeight="1">
      <c r="A9" s="219"/>
      <c r="B9" s="219"/>
      <c r="C9" s="219"/>
      <c r="D9" s="219"/>
      <c r="E9" s="219"/>
      <c r="F9" s="219"/>
      <c r="G9" s="219"/>
      <c r="I9" s="219"/>
      <c r="K9" s="219"/>
      <c r="L9" s="219" t="s">
        <v>816</v>
      </c>
      <c r="N9" s="219"/>
      <c r="O9" s="219"/>
      <c r="P9" s="219"/>
      <c r="Q9" s="219"/>
      <c r="R9" s="219"/>
      <c r="S9" s="219"/>
      <c r="T9" s="219"/>
      <c r="U9" s="219"/>
      <c r="V9" s="219"/>
      <c r="W9" s="219"/>
      <c r="X9" s="219"/>
      <c r="Y9" s="219"/>
      <c r="Z9" s="219"/>
      <c r="AA9" s="219"/>
      <c r="AB9" s="219"/>
      <c r="AC9" s="219"/>
      <c r="AD9" s="219"/>
      <c r="AE9" s="219"/>
    </row>
    <row r="10" spans="1:36" s="75" customFormat="1" ht="17.25" customHeight="1">
      <c r="A10" s="913" t="s">
        <v>156</v>
      </c>
      <c r="B10" s="900"/>
      <c r="C10" s="913" t="s">
        <v>155</v>
      </c>
      <c r="D10" s="914"/>
      <c r="E10" s="914"/>
      <c r="F10" s="914"/>
      <c r="G10" s="914"/>
      <c r="H10" s="1086" t="s">
        <v>295</v>
      </c>
      <c r="I10" s="913" t="s">
        <v>188</v>
      </c>
      <c r="J10" s="914"/>
      <c r="K10" s="914"/>
      <c r="L10" s="900"/>
      <c r="M10" s="902" t="s">
        <v>849</v>
      </c>
      <c r="N10" s="903"/>
      <c r="O10" s="903"/>
      <c r="P10" s="903"/>
      <c r="Q10" s="903"/>
      <c r="R10" s="903"/>
      <c r="S10" s="903"/>
      <c r="T10" s="903"/>
      <c r="U10" s="1221"/>
      <c r="V10" s="1194" t="s">
        <v>764</v>
      </c>
      <c r="W10" s="1195"/>
      <c r="X10" s="1195"/>
      <c r="Y10" s="1195"/>
      <c r="Z10" s="1195"/>
      <c r="AA10" s="1195"/>
      <c r="AB10" s="1195"/>
      <c r="AC10" s="1195"/>
      <c r="AD10" s="1195"/>
      <c r="AE10" s="1196"/>
    </row>
    <row r="11" spans="1:36" s="75" customFormat="1" ht="17.25" customHeight="1">
      <c r="A11" s="1065"/>
      <c r="B11" s="901"/>
      <c r="C11" s="1065"/>
      <c r="D11" s="1066"/>
      <c r="E11" s="1066"/>
      <c r="F11" s="1066"/>
      <c r="G11" s="1066"/>
      <c r="H11" s="1087"/>
      <c r="I11" s="1065" t="s">
        <v>403</v>
      </c>
      <c r="J11" s="1066"/>
      <c r="K11" s="1066"/>
      <c r="L11" s="901"/>
      <c r="M11" s="904"/>
      <c r="N11" s="905"/>
      <c r="O11" s="905"/>
      <c r="P11" s="905"/>
      <c r="Q11" s="905"/>
      <c r="R11" s="905"/>
      <c r="S11" s="905"/>
      <c r="T11" s="905"/>
      <c r="U11" s="1222"/>
      <c r="V11" s="1065" t="s">
        <v>275</v>
      </c>
      <c r="W11" s="1066"/>
      <c r="X11" s="1066"/>
      <c r="Y11" s="1066"/>
      <c r="Z11" s="1066"/>
      <c r="AA11" s="1066"/>
      <c r="AB11" s="1066"/>
      <c r="AC11" s="1066"/>
      <c r="AD11" s="1066"/>
      <c r="AE11" s="901"/>
    </row>
    <row r="12" spans="1:36" s="75" customFormat="1" ht="32.25" customHeight="1">
      <c r="A12" s="1171">
        <v>1</v>
      </c>
      <c r="B12" s="1177" t="s">
        <v>399</v>
      </c>
      <c r="C12" s="1189"/>
      <c r="D12" s="1190"/>
      <c r="E12" s="1190"/>
      <c r="F12" s="1190"/>
      <c r="G12" s="1191"/>
      <c r="H12" s="1192"/>
      <c r="I12" s="1058"/>
      <c r="J12" s="1059"/>
      <c r="K12" s="1059"/>
      <c r="L12" s="1060"/>
      <c r="M12" s="962" t="s">
        <v>172</v>
      </c>
      <c r="N12" s="963"/>
      <c r="O12" s="1158"/>
      <c r="P12" s="1158"/>
      <c r="Q12" s="1158"/>
      <c r="R12" s="1158"/>
      <c r="S12" s="1158"/>
      <c r="T12" s="1158"/>
      <c r="U12" s="1159"/>
      <c r="V12" s="1134" t="s">
        <v>141</v>
      </c>
      <c r="W12" s="1135"/>
      <c r="X12" s="1132"/>
      <c r="Y12" s="1132"/>
      <c r="Z12" s="1132"/>
      <c r="AA12" s="1132"/>
      <c r="AB12" s="1132"/>
      <c r="AC12" s="1132"/>
      <c r="AD12" s="1132"/>
      <c r="AE12" s="1133"/>
    </row>
    <row r="13" spans="1:36" s="75" customFormat="1" ht="32.25" customHeight="1">
      <c r="A13" s="1172"/>
      <c r="B13" s="1188"/>
      <c r="C13" s="1183"/>
      <c r="D13" s="1184"/>
      <c r="E13" s="1184"/>
      <c r="F13" s="1184"/>
      <c r="G13" s="1185"/>
      <c r="H13" s="1176"/>
      <c r="I13" s="1156" t="str">
        <f>IF(I12="","",IF(DATEDIF(I12,$AH$4,"Y")&lt;35,"×",DATEDIF(I12,$AH$4,"Y")))</f>
        <v/>
      </c>
      <c r="J13" s="1157"/>
      <c r="K13" s="1157"/>
      <c r="L13" s="381" t="s">
        <v>3</v>
      </c>
      <c r="M13" s="965"/>
      <c r="N13" s="966"/>
      <c r="O13" s="1160"/>
      <c r="P13" s="1160"/>
      <c r="Q13" s="1160"/>
      <c r="R13" s="1160"/>
      <c r="S13" s="1160"/>
      <c r="T13" s="1160"/>
      <c r="U13" s="1161"/>
      <c r="V13" s="1136" t="s">
        <v>837</v>
      </c>
      <c r="W13" s="1137"/>
      <c r="X13" s="1138"/>
      <c r="Y13" s="1138"/>
      <c r="Z13" s="1138"/>
      <c r="AA13" s="1138"/>
      <c r="AB13" s="1138"/>
      <c r="AC13" s="1138"/>
      <c r="AD13" s="1138"/>
      <c r="AE13" s="1139"/>
      <c r="AH13" s="118" t="str">
        <f t="shared" ref="AH13:AH15" si="0">IF(I12="","",DATEDIF(I12,$AH$4,"Y"))</f>
        <v/>
      </c>
      <c r="AI13" s="118"/>
      <c r="AJ13" s="118"/>
    </row>
    <row r="14" spans="1:36" s="75" customFormat="1" ht="32.25" customHeight="1">
      <c r="A14" s="1173">
        <v>2</v>
      </c>
      <c r="B14" s="1188"/>
      <c r="C14" s="1180"/>
      <c r="D14" s="1181"/>
      <c r="E14" s="1181"/>
      <c r="F14" s="1181"/>
      <c r="G14" s="1182"/>
      <c r="H14" s="1175"/>
      <c r="I14" s="1058"/>
      <c r="J14" s="1059"/>
      <c r="K14" s="1059"/>
      <c r="L14" s="1060"/>
      <c r="M14" s="962" t="s">
        <v>172</v>
      </c>
      <c r="N14" s="963"/>
      <c r="O14" s="1158"/>
      <c r="P14" s="1158"/>
      <c r="Q14" s="1158"/>
      <c r="R14" s="1158"/>
      <c r="S14" s="1158"/>
      <c r="T14" s="1158"/>
      <c r="U14" s="1159"/>
      <c r="V14" s="1134" t="s">
        <v>141</v>
      </c>
      <c r="W14" s="1135"/>
      <c r="X14" s="1132"/>
      <c r="Y14" s="1132"/>
      <c r="Z14" s="1132"/>
      <c r="AA14" s="1132"/>
      <c r="AB14" s="1132"/>
      <c r="AC14" s="1132"/>
      <c r="AD14" s="1132"/>
      <c r="AE14" s="1133"/>
    </row>
    <row r="15" spans="1:36" s="75" customFormat="1" ht="32.25" customHeight="1">
      <c r="A15" s="1174"/>
      <c r="B15" s="1097"/>
      <c r="C15" s="1183"/>
      <c r="D15" s="1184"/>
      <c r="E15" s="1184"/>
      <c r="F15" s="1184"/>
      <c r="G15" s="1185"/>
      <c r="H15" s="1176"/>
      <c r="I15" s="1156" t="str">
        <f>IF(I14="","",IF(AH15&lt;35,"×",AH15))</f>
        <v/>
      </c>
      <c r="J15" s="1157"/>
      <c r="K15" s="1157"/>
      <c r="L15" s="381" t="s">
        <v>3</v>
      </c>
      <c r="M15" s="965"/>
      <c r="N15" s="966"/>
      <c r="O15" s="1160"/>
      <c r="P15" s="1160"/>
      <c r="Q15" s="1160"/>
      <c r="R15" s="1160"/>
      <c r="S15" s="1160"/>
      <c r="T15" s="1160"/>
      <c r="U15" s="1161"/>
      <c r="V15" s="1136" t="s">
        <v>837</v>
      </c>
      <c r="W15" s="1137"/>
      <c r="X15" s="1138"/>
      <c r="Y15" s="1138"/>
      <c r="Z15" s="1138"/>
      <c r="AA15" s="1138"/>
      <c r="AB15" s="1138"/>
      <c r="AC15" s="1138"/>
      <c r="AD15" s="1138"/>
      <c r="AE15" s="1139"/>
      <c r="AH15" s="118" t="str">
        <f t="shared" si="0"/>
        <v/>
      </c>
    </row>
    <row r="16" spans="1:36" s="75" customFormat="1" ht="32.25" customHeight="1">
      <c r="A16" s="1173">
        <v>3</v>
      </c>
      <c r="B16" s="1177" t="s">
        <v>400</v>
      </c>
      <c r="C16" s="1180"/>
      <c r="D16" s="1181"/>
      <c r="E16" s="1181"/>
      <c r="F16" s="1181"/>
      <c r="G16" s="1182"/>
      <c r="H16" s="1175"/>
      <c r="I16" s="1058"/>
      <c r="J16" s="1059"/>
      <c r="K16" s="1059"/>
      <c r="L16" s="1060"/>
      <c r="M16" s="962" t="s">
        <v>172</v>
      </c>
      <c r="N16" s="963"/>
      <c r="O16" s="1158"/>
      <c r="P16" s="1158"/>
      <c r="Q16" s="1158"/>
      <c r="R16" s="1158"/>
      <c r="S16" s="1158"/>
      <c r="T16" s="1158"/>
      <c r="U16" s="1159"/>
      <c r="V16" s="1134" t="s">
        <v>141</v>
      </c>
      <c r="W16" s="1135"/>
      <c r="X16" s="1132"/>
      <c r="Y16" s="1132"/>
      <c r="Z16" s="1132"/>
      <c r="AA16" s="1132"/>
      <c r="AB16" s="1132"/>
      <c r="AC16" s="1132"/>
      <c r="AD16" s="1132"/>
      <c r="AE16" s="1133"/>
    </row>
    <row r="17" spans="1:34" s="75" customFormat="1" ht="32.25" customHeight="1">
      <c r="A17" s="1174"/>
      <c r="B17" s="1178"/>
      <c r="C17" s="1183"/>
      <c r="D17" s="1184"/>
      <c r="E17" s="1184"/>
      <c r="F17" s="1184"/>
      <c r="G17" s="1185"/>
      <c r="H17" s="1176"/>
      <c r="I17" s="1156" t="str">
        <f>IF(I16="","",IF(DATEDIF(I16,$AH$4,"Y")&lt;44,"×",DATEDIF(I16,$AH$4,"Y")))</f>
        <v/>
      </c>
      <c r="J17" s="1157"/>
      <c r="K17" s="1157"/>
      <c r="L17" s="381" t="s">
        <v>3</v>
      </c>
      <c r="M17" s="965"/>
      <c r="N17" s="966"/>
      <c r="O17" s="1160"/>
      <c r="P17" s="1160"/>
      <c r="Q17" s="1160"/>
      <c r="R17" s="1160"/>
      <c r="S17" s="1160"/>
      <c r="T17" s="1160"/>
      <c r="U17" s="1161"/>
      <c r="V17" s="1136" t="s">
        <v>837</v>
      </c>
      <c r="W17" s="1137"/>
      <c r="X17" s="1138"/>
      <c r="Y17" s="1138"/>
      <c r="Z17" s="1138"/>
      <c r="AA17" s="1138"/>
      <c r="AB17" s="1138"/>
      <c r="AC17" s="1138"/>
      <c r="AD17" s="1138"/>
      <c r="AE17" s="1139"/>
      <c r="AH17" s="118" t="str">
        <f t="shared" ref="AH17" si="1">IF(I16="","",DATEDIF(I16,$AH$4,"Y"))</f>
        <v/>
      </c>
    </row>
    <row r="18" spans="1:34" s="75" customFormat="1" ht="32.25" customHeight="1">
      <c r="A18" s="1173">
        <v>4</v>
      </c>
      <c r="B18" s="1178"/>
      <c r="C18" s="1180"/>
      <c r="D18" s="1181"/>
      <c r="E18" s="1181"/>
      <c r="F18" s="1181"/>
      <c r="G18" s="1182"/>
      <c r="H18" s="1175"/>
      <c r="I18" s="1058"/>
      <c r="J18" s="1059"/>
      <c r="K18" s="1059"/>
      <c r="L18" s="1060"/>
      <c r="M18" s="962" t="s">
        <v>172</v>
      </c>
      <c r="N18" s="963"/>
      <c r="O18" s="1158"/>
      <c r="P18" s="1158"/>
      <c r="Q18" s="1158"/>
      <c r="R18" s="1158"/>
      <c r="S18" s="1158"/>
      <c r="T18" s="1158"/>
      <c r="U18" s="1159"/>
      <c r="V18" s="1134" t="s">
        <v>141</v>
      </c>
      <c r="W18" s="1135"/>
      <c r="X18" s="1132"/>
      <c r="Y18" s="1132"/>
      <c r="Z18" s="1132"/>
      <c r="AA18" s="1132"/>
      <c r="AB18" s="1132"/>
      <c r="AC18" s="1132"/>
      <c r="AD18" s="1132"/>
      <c r="AE18" s="1133"/>
    </row>
    <row r="19" spans="1:34" s="75" customFormat="1" ht="32.25" customHeight="1">
      <c r="A19" s="1174"/>
      <c r="B19" s="1179"/>
      <c r="C19" s="1183"/>
      <c r="D19" s="1184"/>
      <c r="E19" s="1184"/>
      <c r="F19" s="1184"/>
      <c r="G19" s="1185"/>
      <c r="H19" s="1176"/>
      <c r="I19" s="1156" t="str">
        <f>IF(I18="","",IF(DATEDIF(I18,$AH$4,"Y")&lt;44,"×",DATEDIF(I18,$AH$4,"Y")))</f>
        <v/>
      </c>
      <c r="J19" s="1157"/>
      <c r="K19" s="1157"/>
      <c r="L19" s="381" t="s">
        <v>620</v>
      </c>
      <c r="M19" s="965"/>
      <c r="N19" s="966"/>
      <c r="O19" s="1160"/>
      <c r="P19" s="1160"/>
      <c r="Q19" s="1160"/>
      <c r="R19" s="1160"/>
      <c r="S19" s="1160"/>
      <c r="T19" s="1160"/>
      <c r="U19" s="1161"/>
      <c r="V19" s="1136" t="s">
        <v>837</v>
      </c>
      <c r="W19" s="1137"/>
      <c r="X19" s="1138"/>
      <c r="Y19" s="1138"/>
      <c r="Z19" s="1138"/>
      <c r="AA19" s="1138"/>
      <c r="AB19" s="1138"/>
      <c r="AC19" s="1138"/>
      <c r="AD19" s="1138"/>
      <c r="AE19" s="1139"/>
      <c r="AH19" s="118" t="str">
        <f t="shared" ref="AH19" si="2">IF(I18="","",DATEDIF(I18,$AH$4,"Y"))</f>
        <v/>
      </c>
    </row>
    <row r="20" spans="1:34" s="75" customFormat="1" ht="32.25" customHeight="1">
      <c r="A20" s="1171">
        <v>5</v>
      </c>
      <c r="B20" s="1177" t="s">
        <v>401</v>
      </c>
      <c r="C20" s="1189"/>
      <c r="D20" s="1190"/>
      <c r="E20" s="1190"/>
      <c r="F20" s="1190"/>
      <c r="G20" s="1191"/>
      <c r="H20" s="1192"/>
      <c r="I20" s="1058"/>
      <c r="J20" s="1059"/>
      <c r="K20" s="1059"/>
      <c r="L20" s="1060"/>
      <c r="M20" s="962" t="s">
        <v>172</v>
      </c>
      <c r="N20" s="963"/>
      <c r="O20" s="1158"/>
      <c r="P20" s="1158"/>
      <c r="Q20" s="1158"/>
      <c r="R20" s="1158"/>
      <c r="S20" s="1158"/>
      <c r="T20" s="1158"/>
      <c r="U20" s="1159"/>
      <c r="V20" s="1134" t="s">
        <v>141</v>
      </c>
      <c r="W20" s="1135"/>
      <c r="X20" s="1132"/>
      <c r="Y20" s="1132"/>
      <c r="Z20" s="1132"/>
      <c r="AA20" s="1132"/>
      <c r="AB20" s="1132"/>
      <c r="AC20" s="1132"/>
      <c r="AD20" s="1132"/>
      <c r="AE20" s="1133"/>
    </row>
    <row r="21" spans="1:34" s="75" customFormat="1" ht="32.25" customHeight="1">
      <c r="A21" s="1172"/>
      <c r="B21" s="1188"/>
      <c r="C21" s="1183"/>
      <c r="D21" s="1184"/>
      <c r="E21" s="1184"/>
      <c r="F21" s="1184"/>
      <c r="G21" s="1185"/>
      <c r="H21" s="1176"/>
      <c r="I21" s="1156" t="str">
        <f>IF(I20="","",IF(DATEDIF(I20,$AH$4,"Y")&lt;55,"×",DATEDIF(I20,$AH$4,"Y")))</f>
        <v/>
      </c>
      <c r="J21" s="1157"/>
      <c r="K21" s="1157"/>
      <c r="L21" s="381" t="s">
        <v>3</v>
      </c>
      <c r="M21" s="965"/>
      <c r="N21" s="966"/>
      <c r="O21" s="1160"/>
      <c r="P21" s="1160"/>
      <c r="Q21" s="1160"/>
      <c r="R21" s="1160"/>
      <c r="S21" s="1160"/>
      <c r="T21" s="1160"/>
      <c r="U21" s="1161"/>
      <c r="V21" s="1136" t="s">
        <v>837</v>
      </c>
      <c r="W21" s="1137"/>
      <c r="X21" s="1138"/>
      <c r="Y21" s="1138"/>
      <c r="Z21" s="1138"/>
      <c r="AA21" s="1138"/>
      <c r="AB21" s="1138"/>
      <c r="AC21" s="1138"/>
      <c r="AD21" s="1138"/>
      <c r="AE21" s="1139"/>
      <c r="AH21" s="118" t="str">
        <f t="shared" ref="AH21" si="3">IF(I20="","",DATEDIF(I20,$AH$4,"Y"))</f>
        <v/>
      </c>
    </row>
    <row r="22" spans="1:34" s="75" customFormat="1" ht="32.25" customHeight="1">
      <c r="A22" s="1173">
        <v>6</v>
      </c>
      <c r="B22" s="1188"/>
      <c r="C22" s="1180"/>
      <c r="D22" s="1181"/>
      <c r="E22" s="1181"/>
      <c r="F22" s="1181"/>
      <c r="G22" s="1182"/>
      <c r="H22" s="1175"/>
      <c r="I22" s="1058"/>
      <c r="J22" s="1059"/>
      <c r="K22" s="1059"/>
      <c r="L22" s="1060"/>
      <c r="M22" s="962" t="s">
        <v>172</v>
      </c>
      <c r="N22" s="963"/>
      <c r="O22" s="1158"/>
      <c r="P22" s="1158"/>
      <c r="Q22" s="1158"/>
      <c r="R22" s="1158"/>
      <c r="S22" s="1158"/>
      <c r="T22" s="1158"/>
      <c r="U22" s="1159"/>
      <c r="V22" s="1134" t="s">
        <v>141</v>
      </c>
      <c r="W22" s="1135"/>
      <c r="X22" s="1132"/>
      <c r="Y22" s="1132"/>
      <c r="Z22" s="1132"/>
      <c r="AA22" s="1132"/>
      <c r="AB22" s="1132"/>
      <c r="AC22" s="1132"/>
      <c r="AD22" s="1132"/>
      <c r="AE22" s="1133"/>
    </row>
    <row r="23" spans="1:34" s="75" customFormat="1" ht="32.25" customHeight="1">
      <c r="A23" s="1174"/>
      <c r="B23" s="1097"/>
      <c r="C23" s="1183"/>
      <c r="D23" s="1184"/>
      <c r="E23" s="1184"/>
      <c r="F23" s="1184"/>
      <c r="G23" s="1185"/>
      <c r="H23" s="1176"/>
      <c r="I23" s="1156" t="str">
        <f>IF(I22="","",IF(DATEDIF(I22,$AH$4,"Y")&lt;55,"×",DATEDIF(I22,$AH$4,"Y")))</f>
        <v/>
      </c>
      <c r="J23" s="1157"/>
      <c r="K23" s="1157"/>
      <c r="L23" s="381" t="s">
        <v>3</v>
      </c>
      <c r="M23" s="965"/>
      <c r="N23" s="966"/>
      <c r="O23" s="1160"/>
      <c r="P23" s="1160"/>
      <c r="Q23" s="1160"/>
      <c r="R23" s="1160"/>
      <c r="S23" s="1160"/>
      <c r="T23" s="1160"/>
      <c r="U23" s="1161"/>
      <c r="V23" s="1136" t="s">
        <v>837</v>
      </c>
      <c r="W23" s="1137"/>
      <c r="X23" s="1138"/>
      <c r="Y23" s="1138"/>
      <c r="Z23" s="1138"/>
      <c r="AA23" s="1138"/>
      <c r="AB23" s="1138"/>
      <c r="AC23" s="1138"/>
      <c r="AD23" s="1138"/>
      <c r="AE23" s="1139"/>
      <c r="AH23" s="118" t="str">
        <f t="shared" ref="AH23" si="4">IF(I22="","",DATEDIF(I22,$AH$4,"Y"))</f>
        <v/>
      </c>
    </row>
    <row r="24" spans="1:34" s="75" customFormat="1" ht="32.25" customHeight="1">
      <c r="A24" s="1173">
        <v>7</v>
      </c>
      <c r="B24" s="1177" t="s">
        <v>402</v>
      </c>
      <c r="C24" s="1180"/>
      <c r="D24" s="1181"/>
      <c r="E24" s="1181"/>
      <c r="F24" s="1181"/>
      <c r="G24" s="1182"/>
      <c r="H24" s="1175"/>
      <c r="I24" s="1058"/>
      <c r="J24" s="1059"/>
      <c r="K24" s="1059"/>
      <c r="L24" s="1060"/>
      <c r="M24" s="962" t="s">
        <v>172</v>
      </c>
      <c r="N24" s="963"/>
      <c r="O24" s="1158"/>
      <c r="P24" s="1158"/>
      <c r="Q24" s="1158"/>
      <c r="R24" s="1158"/>
      <c r="S24" s="1158"/>
      <c r="T24" s="1158"/>
      <c r="U24" s="1159"/>
      <c r="V24" s="1134" t="s">
        <v>141</v>
      </c>
      <c r="W24" s="1135"/>
      <c r="X24" s="1132"/>
      <c r="Y24" s="1132"/>
      <c r="Z24" s="1132"/>
      <c r="AA24" s="1132"/>
      <c r="AB24" s="1132"/>
      <c r="AC24" s="1132"/>
      <c r="AD24" s="1132"/>
      <c r="AE24" s="1133"/>
    </row>
    <row r="25" spans="1:34" s="75" customFormat="1" ht="32.25" customHeight="1">
      <c r="A25" s="1174"/>
      <c r="B25" s="1178"/>
      <c r="C25" s="1183"/>
      <c r="D25" s="1184"/>
      <c r="E25" s="1184"/>
      <c r="F25" s="1184"/>
      <c r="G25" s="1185"/>
      <c r="H25" s="1176"/>
      <c r="I25" s="1156" t="str">
        <f>IF(I24="","",AH25)</f>
        <v/>
      </c>
      <c r="J25" s="1157"/>
      <c r="K25" s="1157"/>
      <c r="L25" s="381" t="s">
        <v>3</v>
      </c>
      <c r="M25" s="965"/>
      <c r="N25" s="966"/>
      <c r="O25" s="1160"/>
      <c r="P25" s="1160"/>
      <c r="Q25" s="1160"/>
      <c r="R25" s="1160"/>
      <c r="S25" s="1160"/>
      <c r="T25" s="1160"/>
      <c r="U25" s="1161"/>
      <c r="V25" s="1136" t="s">
        <v>837</v>
      </c>
      <c r="W25" s="1137"/>
      <c r="X25" s="1138"/>
      <c r="Y25" s="1138"/>
      <c r="Z25" s="1138"/>
      <c r="AA25" s="1138"/>
      <c r="AB25" s="1138"/>
      <c r="AC25" s="1138"/>
      <c r="AD25" s="1138"/>
      <c r="AE25" s="1139"/>
      <c r="AH25" s="118" t="str">
        <f t="shared" ref="AH25" si="5">IF(I24="","",DATEDIF(I24,$AH$4,"Y"))</f>
        <v/>
      </c>
    </row>
    <row r="26" spans="1:34" s="75" customFormat="1" ht="32.25" customHeight="1">
      <c r="A26" s="1173">
        <v>8</v>
      </c>
      <c r="B26" s="1178"/>
      <c r="C26" s="1180"/>
      <c r="D26" s="1181"/>
      <c r="E26" s="1181"/>
      <c r="F26" s="1181"/>
      <c r="G26" s="1182"/>
      <c r="H26" s="1175"/>
      <c r="I26" s="1058"/>
      <c r="J26" s="1059"/>
      <c r="K26" s="1059"/>
      <c r="L26" s="1060"/>
      <c r="M26" s="962" t="s">
        <v>172</v>
      </c>
      <c r="N26" s="963"/>
      <c r="O26" s="1158"/>
      <c r="P26" s="1158"/>
      <c r="Q26" s="1158"/>
      <c r="R26" s="1158"/>
      <c r="S26" s="1158"/>
      <c r="T26" s="1158"/>
      <c r="U26" s="1159"/>
      <c r="V26" s="1134" t="s">
        <v>141</v>
      </c>
      <c r="W26" s="1135"/>
      <c r="X26" s="1132"/>
      <c r="Y26" s="1132"/>
      <c r="Z26" s="1132"/>
      <c r="AA26" s="1132"/>
      <c r="AB26" s="1132"/>
      <c r="AC26" s="1132"/>
      <c r="AD26" s="1132"/>
      <c r="AE26" s="1133"/>
    </row>
    <row r="27" spans="1:34" s="75" customFormat="1" ht="32.25" customHeight="1">
      <c r="A27" s="1174"/>
      <c r="B27" s="1179"/>
      <c r="C27" s="1183"/>
      <c r="D27" s="1184"/>
      <c r="E27" s="1184"/>
      <c r="F27" s="1184"/>
      <c r="G27" s="1185"/>
      <c r="H27" s="1176"/>
      <c r="I27" s="1156" t="str">
        <f>IF(I26="","",AH27)</f>
        <v/>
      </c>
      <c r="J27" s="1157"/>
      <c r="K27" s="1157"/>
      <c r="L27" s="381" t="s">
        <v>3</v>
      </c>
      <c r="M27" s="965"/>
      <c r="N27" s="966"/>
      <c r="O27" s="1160"/>
      <c r="P27" s="1160"/>
      <c r="Q27" s="1160"/>
      <c r="R27" s="1160"/>
      <c r="S27" s="1160"/>
      <c r="T27" s="1160"/>
      <c r="U27" s="1161"/>
      <c r="V27" s="1136" t="s">
        <v>837</v>
      </c>
      <c r="W27" s="1137"/>
      <c r="X27" s="1138"/>
      <c r="Y27" s="1138"/>
      <c r="Z27" s="1138"/>
      <c r="AA27" s="1138"/>
      <c r="AB27" s="1138"/>
      <c r="AC27" s="1138"/>
      <c r="AD27" s="1138"/>
      <c r="AE27" s="1139"/>
      <c r="AH27" s="118" t="str">
        <f t="shared" ref="AH27" si="6">IF(I26="","",DATEDIF(I26,$AH$4,"Y"))</f>
        <v/>
      </c>
    </row>
    <row r="28" spans="1:34" s="75" customFormat="1" ht="13.5" customHeight="1">
      <c r="A28" s="60"/>
      <c r="B28" s="60" t="s">
        <v>320</v>
      </c>
      <c r="C28" s="60"/>
      <c r="E28" s="60"/>
      <c r="F28" s="60"/>
      <c r="G28" s="60"/>
      <c r="H28" s="60"/>
      <c r="I28" s="60"/>
      <c r="J28" s="60"/>
      <c r="K28" s="60"/>
      <c r="L28" s="60"/>
      <c r="M28" s="60"/>
      <c r="N28" s="60"/>
      <c r="O28" s="60"/>
      <c r="P28" s="60"/>
      <c r="Q28" s="60"/>
      <c r="R28" s="60"/>
      <c r="S28" s="60"/>
      <c r="T28" s="60"/>
      <c r="U28" s="60"/>
      <c r="V28" s="60"/>
      <c r="W28" s="1140" t="s">
        <v>705</v>
      </c>
      <c r="X28" s="1141"/>
      <c r="Y28" s="1141"/>
      <c r="Z28" s="1141"/>
      <c r="AA28" s="1141"/>
      <c r="AB28" s="1142"/>
      <c r="AC28" s="1149"/>
      <c r="AD28" s="1149"/>
      <c r="AE28" s="1152" t="s">
        <v>704</v>
      </c>
      <c r="AF28" s="76"/>
    </row>
    <row r="29" spans="1:34" s="75" customFormat="1">
      <c r="A29" s="60"/>
      <c r="B29" s="539" t="s">
        <v>405</v>
      </c>
      <c r="C29" s="539"/>
      <c r="D29" s="539"/>
      <c r="E29" s="539"/>
      <c r="F29" s="539"/>
      <c r="G29" s="539"/>
      <c r="H29" s="539"/>
      <c r="I29" s="539"/>
      <c r="J29" s="539"/>
      <c r="K29" s="539"/>
      <c r="L29" s="539"/>
      <c r="M29" s="539"/>
      <c r="N29" s="539"/>
      <c r="O29" s="539"/>
      <c r="P29" s="539"/>
      <c r="Q29" s="539"/>
      <c r="R29" s="539"/>
      <c r="S29" s="539"/>
      <c r="T29" s="539"/>
      <c r="U29" s="539"/>
      <c r="V29" s="539"/>
      <c r="W29" s="1143"/>
      <c r="X29" s="1144"/>
      <c r="Y29" s="1144"/>
      <c r="Z29" s="1144"/>
      <c r="AA29" s="1144"/>
      <c r="AB29" s="1145"/>
      <c r="AC29" s="1150"/>
      <c r="AD29" s="1150"/>
      <c r="AE29" s="1153"/>
      <c r="AF29" s="63"/>
    </row>
    <row r="30" spans="1:34" s="75" customFormat="1">
      <c r="A30" s="60"/>
      <c r="B30" s="539" t="s">
        <v>663</v>
      </c>
      <c r="C30" s="539"/>
      <c r="D30" s="539"/>
      <c r="E30" s="539"/>
      <c r="F30" s="539"/>
      <c r="G30" s="539"/>
      <c r="H30" s="539"/>
      <c r="I30" s="539"/>
      <c r="J30" s="539"/>
      <c r="K30" s="539"/>
      <c r="L30" s="539"/>
      <c r="M30" s="539"/>
      <c r="N30" s="539"/>
      <c r="O30" s="539"/>
      <c r="P30" s="539"/>
      <c r="Q30" s="539"/>
      <c r="R30" s="539"/>
      <c r="S30" s="539"/>
      <c r="T30" s="539"/>
      <c r="U30" s="539"/>
      <c r="V30" s="539"/>
      <c r="W30" s="1146"/>
      <c r="X30" s="1147"/>
      <c r="Y30" s="1147"/>
      <c r="Z30" s="1147"/>
      <c r="AA30" s="1147"/>
      <c r="AB30" s="1148"/>
      <c r="AC30" s="1151"/>
      <c r="AD30" s="1151"/>
      <c r="AE30" s="1154"/>
      <c r="AF30" s="63"/>
    </row>
    <row r="31" spans="1:34" s="75" customFormat="1">
      <c r="A31" s="60"/>
      <c r="B31" s="539" t="s">
        <v>732</v>
      </c>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63"/>
    </row>
    <row r="32" spans="1:34" s="75" customFormat="1">
      <c r="A32" s="60"/>
      <c r="B32" s="539" t="s">
        <v>915</v>
      </c>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63"/>
    </row>
    <row r="33" spans="1:32" s="75" customFormat="1">
      <c r="A33" s="60"/>
      <c r="B33" s="539" t="s">
        <v>494</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76"/>
    </row>
    <row r="34" spans="1:32" s="75" customFormat="1">
      <c r="A34" s="60"/>
      <c r="B34" s="539" t="s">
        <v>513</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76"/>
    </row>
    <row r="35" spans="1:32" s="75" customFormat="1">
      <c r="A35" s="60"/>
      <c r="B35" s="539" t="s">
        <v>524</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76"/>
    </row>
    <row r="36" spans="1:32" s="75" customFormat="1">
      <c r="A36" s="60"/>
      <c r="B36" s="539"/>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76"/>
    </row>
    <row r="37" spans="1:32" s="75" customFormat="1">
      <c r="A37" s="60"/>
      <c r="B37" s="539"/>
      <c r="C37" s="60"/>
      <c r="D37" s="60"/>
      <c r="E37" s="76" t="s">
        <v>303</v>
      </c>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76"/>
    </row>
    <row r="38" spans="1:32" s="75" customFormat="1" ht="7.5" customHeight="1">
      <c r="A38" s="60"/>
      <c r="B38" s="60"/>
      <c r="C38" s="60"/>
      <c r="D38" s="60"/>
      <c r="E38" s="76"/>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76"/>
    </row>
    <row r="39" spans="1:32" s="75" customFormat="1" ht="20.25" customHeight="1">
      <c r="A39" s="76"/>
      <c r="B39" s="76"/>
      <c r="C39" s="76"/>
      <c r="E39" s="90" t="s">
        <v>302</v>
      </c>
      <c r="F39" s="60"/>
      <c r="G39" s="60"/>
      <c r="H39" s="60"/>
      <c r="I39" s="60"/>
      <c r="J39" s="60"/>
      <c r="K39" s="60"/>
      <c r="L39" s="60"/>
      <c r="M39" s="76"/>
      <c r="N39" s="76"/>
      <c r="O39" s="76"/>
      <c r="P39" s="76"/>
      <c r="Q39" s="76"/>
      <c r="R39" s="76"/>
      <c r="S39" s="76"/>
      <c r="T39" s="76"/>
      <c r="U39" s="76"/>
      <c r="V39" s="76"/>
      <c r="W39" s="76"/>
      <c r="X39" s="76"/>
      <c r="Y39" s="76"/>
      <c r="Z39" s="76"/>
      <c r="AA39" s="76"/>
      <c r="AB39" s="76"/>
      <c r="AC39" s="76"/>
      <c r="AD39" s="76"/>
      <c r="AE39" s="60"/>
      <c r="AF39" s="76"/>
    </row>
    <row r="40" spans="1:32" s="75" customFormat="1">
      <c r="A40" s="668" t="s">
        <v>134</v>
      </c>
      <c r="B40" s="669"/>
      <c r="C40" s="670"/>
      <c r="D40" s="76"/>
      <c r="E40" s="60"/>
      <c r="F40" s="76"/>
      <c r="G40" s="76" t="s">
        <v>456</v>
      </c>
      <c r="H40" s="76"/>
      <c r="I40" s="76"/>
      <c r="J40" s="76"/>
      <c r="K40" s="76"/>
      <c r="L40" s="76"/>
      <c r="M40" s="76"/>
      <c r="N40" s="76"/>
      <c r="O40" s="76"/>
      <c r="P40" s="76"/>
      <c r="Q40" s="76"/>
      <c r="R40" s="76"/>
      <c r="S40" s="76"/>
      <c r="T40" s="76"/>
      <c r="U40" s="76"/>
      <c r="V40" s="76"/>
      <c r="W40" s="76"/>
      <c r="X40" s="76" t="s">
        <v>844</v>
      </c>
      <c r="Y40" s="76"/>
      <c r="Z40" s="358"/>
      <c r="AA40" s="539" t="s">
        <v>200</v>
      </c>
      <c r="AB40" s="358"/>
      <c r="AC40" s="76" t="s">
        <v>201</v>
      </c>
      <c r="AD40" s="76"/>
      <c r="AE40" s="60"/>
      <c r="AF40" s="76"/>
    </row>
    <row r="41" spans="1:32" s="75" customFormat="1" ht="5.25" customHeight="1">
      <c r="A41" s="1162"/>
      <c r="B41" s="1163"/>
      <c r="C41" s="1164"/>
      <c r="D41" s="76"/>
      <c r="E41" s="76"/>
      <c r="F41" s="76"/>
      <c r="H41" s="76"/>
      <c r="I41" s="76"/>
      <c r="J41" s="60"/>
      <c r="K41" s="76"/>
      <c r="L41" s="76"/>
      <c r="M41" s="76"/>
      <c r="N41" s="76"/>
      <c r="O41" s="76"/>
      <c r="P41" s="76"/>
      <c r="Q41" s="76"/>
      <c r="R41" s="76"/>
      <c r="S41" s="76"/>
      <c r="T41" s="76"/>
      <c r="U41" s="76"/>
      <c r="V41" s="76"/>
      <c r="W41" s="76"/>
      <c r="X41" s="76"/>
      <c r="Y41" s="76"/>
      <c r="Z41" s="76"/>
      <c r="AA41" s="76"/>
      <c r="AB41" s="76"/>
      <c r="AC41" s="76"/>
      <c r="AD41" s="76"/>
      <c r="AE41" s="60"/>
      <c r="AF41" s="76"/>
    </row>
    <row r="42" spans="1:32" s="75" customFormat="1" ht="20.25" customHeight="1">
      <c r="A42" s="1165"/>
      <c r="B42" s="1166"/>
      <c r="C42" s="1167"/>
      <c r="D42" s="220"/>
      <c r="E42" s="60"/>
      <c r="F42" s="60"/>
      <c r="G42" s="220"/>
      <c r="H42" s="220"/>
      <c r="I42" s="60"/>
      <c r="J42" s="60"/>
      <c r="K42" s="60"/>
      <c r="L42" s="60"/>
      <c r="M42" s="60"/>
      <c r="N42" s="60"/>
      <c r="O42" s="60"/>
      <c r="P42" s="60"/>
      <c r="Q42" s="60"/>
      <c r="R42" s="60"/>
      <c r="S42" s="60"/>
      <c r="T42" s="60"/>
      <c r="U42" s="60"/>
      <c r="V42" s="60"/>
      <c r="W42" s="539"/>
      <c r="X42" s="539"/>
      <c r="Y42" s="60"/>
      <c r="Z42" s="60"/>
      <c r="AA42" s="60"/>
      <c r="AB42" s="60"/>
      <c r="AC42" s="60"/>
      <c r="AD42" s="60"/>
      <c r="AE42" s="60"/>
      <c r="AF42" s="76"/>
    </row>
    <row r="43" spans="1:32" s="75" customFormat="1" ht="30" customHeight="1">
      <c r="A43" s="1168"/>
      <c r="B43" s="1169"/>
      <c r="C43" s="1170"/>
      <c r="D43" s="1186" t="s">
        <v>738</v>
      </c>
      <c r="E43" s="1155"/>
      <c r="F43" s="1155"/>
      <c r="G43" s="1155"/>
      <c r="H43" s="1155"/>
      <c r="I43" s="1155"/>
      <c r="J43" s="1187" t="s">
        <v>564</v>
      </c>
      <c r="K43" s="1187"/>
      <c r="L43" s="1187"/>
      <c r="M43" s="1187"/>
      <c r="N43" s="1187"/>
      <c r="O43" s="1116" t="s">
        <v>133</v>
      </c>
      <c r="P43" s="1116"/>
      <c r="Q43" s="1116"/>
      <c r="R43" s="1116"/>
      <c r="S43" s="1116"/>
      <c r="T43" s="1155" t="s">
        <v>805</v>
      </c>
      <c r="U43" s="1155"/>
      <c r="V43" s="1155"/>
      <c r="W43" s="1155"/>
      <c r="X43" s="1155"/>
      <c r="Y43" s="1155"/>
      <c r="Z43" s="1155"/>
      <c r="AA43" s="1155"/>
      <c r="AB43" s="1155"/>
      <c r="AC43" s="1155"/>
      <c r="AD43" s="60" t="s">
        <v>132</v>
      </c>
      <c r="AE43" s="60"/>
      <c r="AF43" s="76"/>
    </row>
    <row r="44" spans="1:32" s="75" customFormat="1">
      <c r="A44" s="60"/>
      <c r="B44" s="60"/>
      <c r="C44" s="93"/>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76"/>
    </row>
    <row r="45" spans="1:32" s="75" customForma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76"/>
    </row>
    <row r="46" spans="1:32" s="75" customForma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76"/>
    </row>
    <row r="47" spans="1:32" s="62" customForma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53"/>
    </row>
    <row r="48" spans="1:32" s="62" customForma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53"/>
    </row>
    <row r="49" spans="1:32" s="61" customForma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s="61" customForma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s="61" customForma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s="61" customForma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s="61" customForma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s="61" customForma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s="61" customForma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s="61"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60" spans="1:32" s="39" customForma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
    </row>
    <row r="61" spans="1:32" s="39" customForma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47"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5"/>
    </row>
    <row r="63" spans="1:32" s="39"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39"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39"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39"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39"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39"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39"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39"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39"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39"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39"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39"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39"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39"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39"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39"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39"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39"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39"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39"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39"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39"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39"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39"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39"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39"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39"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39"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39"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39"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39"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39"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39"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39"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39"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39"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39"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39"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39"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11" spans="1:32">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row>
    <row r="112" spans="1:3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row>
  </sheetData>
  <sheetProtection password="DA3F" sheet="1" scenarios="1" formatCells="0" formatColumns="0" formatRows="0" selectLockedCells="1"/>
  <mergeCells count="132">
    <mergeCell ref="V5:W6"/>
    <mergeCell ref="X5:AE6"/>
    <mergeCell ref="M5:N6"/>
    <mergeCell ref="O5:U6"/>
    <mergeCell ref="V11:AE11"/>
    <mergeCell ref="V10:AE10"/>
    <mergeCell ref="M10:U11"/>
    <mergeCell ref="X12:AE12"/>
    <mergeCell ref="X14:AE14"/>
    <mergeCell ref="V12:W12"/>
    <mergeCell ref="V14:W14"/>
    <mergeCell ref="M12:N13"/>
    <mergeCell ref="O12:U13"/>
    <mergeCell ref="M14:N15"/>
    <mergeCell ref="O14:U15"/>
    <mergeCell ref="V7:W7"/>
    <mergeCell ref="X7:AE7"/>
    <mergeCell ref="V13:W13"/>
    <mergeCell ref="X13:AE13"/>
    <mergeCell ref="V15:W15"/>
    <mergeCell ref="X15:AE15"/>
    <mergeCell ref="M7:N7"/>
    <mergeCell ref="O7:U7"/>
    <mergeCell ref="I5:L6"/>
    <mergeCell ref="I7:K7"/>
    <mergeCell ref="I12:L12"/>
    <mergeCell ref="I13:K13"/>
    <mergeCell ref="A5:B7"/>
    <mergeCell ref="C5:G7"/>
    <mergeCell ref="H5:H7"/>
    <mergeCell ref="H14:H15"/>
    <mergeCell ref="I14:L14"/>
    <mergeCell ref="I15:K15"/>
    <mergeCell ref="I11:L11"/>
    <mergeCell ref="B12:B15"/>
    <mergeCell ref="C12:G13"/>
    <mergeCell ref="H12:H13"/>
    <mergeCell ref="A10:B11"/>
    <mergeCell ref="C10:G11"/>
    <mergeCell ref="H10:H11"/>
    <mergeCell ref="I10:L10"/>
    <mergeCell ref="A12:A13"/>
    <mergeCell ref="A14:A15"/>
    <mergeCell ref="A1:AA1"/>
    <mergeCell ref="AA2:AB2"/>
    <mergeCell ref="AC2:AE2"/>
    <mergeCell ref="C3:G4"/>
    <mergeCell ref="H3:H4"/>
    <mergeCell ref="I3:L3"/>
    <mergeCell ref="M3:U4"/>
    <mergeCell ref="V3:AE3"/>
    <mergeCell ref="I4:L4"/>
    <mergeCell ref="V4:AE4"/>
    <mergeCell ref="A16:A17"/>
    <mergeCell ref="A18:A19"/>
    <mergeCell ref="I22:L22"/>
    <mergeCell ref="C14:G15"/>
    <mergeCell ref="O16:U17"/>
    <mergeCell ref="M18:N19"/>
    <mergeCell ref="O18:U19"/>
    <mergeCell ref="M20:N21"/>
    <mergeCell ref="O20:U21"/>
    <mergeCell ref="M22:N23"/>
    <mergeCell ref="O22:U23"/>
    <mergeCell ref="M16:N17"/>
    <mergeCell ref="H22:H23"/>
    <mergeCell ref="C20:G21"/>
    <mergeCell ref="H20:H21"/>
    <mergeCell ref="A40:C40"/>
    <mergeCell ref="A41:C43"/>
    <mergeCell ref="A20:A21"/>
    <mergeCell ref="A22:A23"/>
    <mergeCell ref="A24:A25"/>
    <mergeCell ref="A26:A27"/>
    <mergeCell ref="I16:L16"/>
    <mergeCell ref="I17:K17"/>
    <mergeCell ref="H18:H19"/>
    <mergeCell ref="B16:B19"/>
    <mergeCell ref="C16:G17"/>
    <mergeCell ref="H16:H17"/>
    <mergeCell ref="C18:G19"/>
    <mergeCell ref="I18:L18"/>
    <mergeCell ref="I19:K19"/>
    <mergeCell ref="D43:I43"/>
    <mergeCell ref="J43:N43"/>
    <mergeCell ref="B20:B23"/>
    <mergeCell ref="B24:B27"/>
    <mergeCell ref="C24:G25"/>
    <mergeCell ref="H24:H25"/>
    <mergeCell ref="C26:G27"/>
    <mergeCell ref="H26:H27"/>
    <mergeCell ref="C22:G23"/>
    <mergeCell ref="O43:S43"/>
    <mergeCell ref="T43:AC43"/>
    <mergeCell ref="V17:W17"/>
    <mergeCell ref="X17:AE17"/>
    <mergeCell ref="V19:W19"/>
    <mergeCell ref="X19:AE19"/>
    <mergeCell ref="X24:AE24"/>
    <mergeCell ref="I23:K23"/>
    <mergeCell ref="I24:L24"/>
    <mergeCell ref="I25:K25"/>
    <mergeCell ref="I26:L26"/>
    <mergeCell ref="I27:K27"/>
    <mergeCell ref="I20:L20"/>
    <mergeCell ref="I21:K21"/>
    <mergeCell ref="X20:AE20"/>
    <mergeCell ref="X22:AE22"/>
    <mergeCell ref="M26:N27"/>
    <mergeCell ref="O26:U27"/>
    <mergeCell ref="M24:N25"/>
    <mergeCell ref="O24:U25"/>
    <mergeCell ref="V27:W27"/>
    <mergeCell ref="X27:AE27"/>
    <mergeCell ref="V21:W21"/>
    <mergeCell ref="X21:AE21"/>
    <mergeCell ref="X16:AE16"/>
    <mergeCell ref="V16:W16"/>
    <mergeCell ref="X18:AE18"/>
    <mergeCell ref="V18:W18"/>
    <mergeCell ref="V23:W23"/>
    <mergeCell ref="X23:AE23"/>
    <mergeCell ref="W28:AB30"/>
    <mergeCell ref="AC28:AD30"/>
    <mergeCell ref="AE28:AE30"/>
    <mergeCell ref="X26:AE26"/>
    <mergeCell ref="V26:W26"/>
    <mergeCell ref="V20:W20"/>
    <mergeCell ref="V22:W22"/>
    <mergeCell ref="V24:W24"/>
    <mergeCell ref="V25:W25"/>
    <mergeCell ref="X25:AE25"/>
  </mergeCells>
  <phoneticPr fontId="3"/>
  <dataValidations count="2">
    <dataValidation type="list" allowBlank="1" showInputMessage="1" showErrorMessage="1" sqref="H12:H27">
      <formula1>"　,男,女"</formula1>
    </dataValidation>
    <dataValidation type="list" allowBlank="1" showInputMessage="1" showErrorMessage="1" sqref="H5:H7">
      <formula1>"男,女"</formula1>
    </dataValidation>
  </dataValidations>
  <pageMargins left="0.39370078740157483" right="0.39370078740157483" top="0.39370078740157483" bottom="0.39370078740157483" header="0.31496062992125984" footer="0.31496062992125984"/>
  <pageSetup paperSize="9" scale="83" orientation="portrait" r:id="rId1"/>
  <rowBreaks count="1" manualBreakCount="1">
    <brk id="42" max="30" man="1"/>
  </rowBreaks>
  <colBreaks count="1" manualBreakCount="1">
    <brk id="19" max="42"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85"/>
  <sheetViews>
    <sheetView showGridLines="0" view="pageBreakPreview" topLeftCell="B1" zoomScaleNormal="100" zoomScaleSheetLayoutView="100" workbookViewId="0">
      <selection activeCell="M22" sqref="M22:S23"/>
    </sheetView>
  </sheetViews>
  <sheetFormatPr defaultRowHeight="13.5"/>
  <cols>
    <col min="1" max="2" width="2.375" style="5" customWidth="1"/>
    <col min="3" max="3" width="5.625" style="5" customWidth="1"/>
    <col min="4" max="7" width="3.125" style="5" customWidth="1"/>
    <col min="8" max="11" width="2.5" style="5" customWidth="1"/>
    <col min="12" max="12" width="5.625" style="5" customWidth="1"/>
    <col min="13" max="19" width="4" style="5" customWidth="1"/>
    <col min="20" max="22" width="3.125" style="5" customWidth="1"/>
    <col min="23" max="23" width="4.3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ustomHeight="1">
      <c r="A1" s="958" t="s">
        <v>850</v>
      </c>
      <c r="B1" s="958"/>
      <c r="C1" s="958"/>
      <c r="D1" s="958"/>
      <c r="E1" s="958"/>
      <c r="F1" s="958"/>
      <c r="G1" s="958"/>
      <c r="H1" s="958"/>
      <c r="I1" s="958"/>
      <c r="J1" s="958"/>
      <c r="K1" s="958"/>
      <c r="L1" s="958"/>
      <c r="M1" s="958"/>
      <c r="N1" s="958"/>
      <c r="O1" s="958"/>
      <c r="P1" s="958"/>
      <c r="Q1" s="958"/>
      <c r="R1" s="958"/>
      <c r="S1" s="958"/>
      <c r="T1" s="958"/>
      <c r="U1" s="958"/>
      <c r="V1" s="958"/>
      <c r="W1" s="401" t="s">
        <v>286</v>
      </c>
      <c r="X1" s="1049" t="s">
        <v>146</v>
      </c>
      <c r="Y1" s="1051"/>
      <c r="Z1" s="1230" t="s">
        <v>287</v>
      </c>
      <c r="AA1" s="1231"/>
      <c r="AB1" s="1231"/>
      <c r="AC1" s="1232"/>
      <c r="AD1" s="557" t="s">
        <v>135</v>
      </c>
    </row>
    <row r="2" spans="1:34" s="3" customFormat="1" ht="4.5" customHeight="1"/>
    <row r="3" spans="1:34" s="76" customFormat="1" ht="13.5" customHeight="1">
      <c r="A3" s="1086" t="s">
        <v>281</v>
      </c>
      <c r="B3" s="917" t="s">
        <v>280</v>
      </c>
      <c r="C3" s="918"/>
      <c r="D3" s="918"/>
      <c r="E3" s="918"/>
      <c r="F3" s="919"/>
      <c r="G3" s="213" t="s">
        <v>266</v>
      </c>
      <c r="H3" s="917" t="s">
        <v>267</v>
      </c>
      <c r="I3" s="918"/>
      <c r="J3" s="918"/>
      <c r="K3" s="919"/>
      <c r="L3" s="917" t="s">
        <v>938</v>
      </c>
      <c r="M3" s="918"/>
      <c r="N3" s="918"/>
      <c r="O3" s="918"/>
      <c r="P3" s="918"/>
      <c r="Q3" s="918"/>
      <c r="R3" s="918"/>
      <c r="S3" s="918"/>
      <c r="T3" s="917" t="s">
        <v>279</v>
      </c>
      <c r="U3" s="918"/>
      <c r="V3" s="918"/>
      <c r="W3" s="918"/>
      <c r="X3" s="918"/>
      <c r="Y3" s="918"/>
      <c r="Z3" s="918"/>
      <c r="AA3" s="918"/>
      <c r="AB3" s="918"/>
      <c r="AC3" s="918"/>
      <c r="AD3" s="919"/>
      <c r="AG3" s="76" t="s">
        <v>274</v>
      </c>
    </row>
    <row r="4" spans="1:34" s="76" customFormat="1" ht="15.75" customHeight="1">
      <c r="A4" s="1267"/>
      <c r="B4" s="1279"/>
      <c r="C4" s="1280"/>
      <c r="D4" s="1280"/>
      <c r="E4" s="1280"/>
      <c r="F4" s="1281"/>
      <c r="G4" s="1173" t="str">
        <f>AH6</f>
        <v/>
      </c>
      <c r="H4" s="1288" t="s">
        <v>272</v>
      </c>
      <c r="I4" s="1298"/>
      <c r="J4" s="1295"/>
      <c r="K4" s="1292"/>
      <c r="L4" s="343" t="s">
        <v>291</v>
      </c>
      <c r="M4" s="1315"/>
      <c r="N4" s="1315"/>
      <c r="O4" s="1315"/>
      <c r="P4" s="1315"/>
      <c r="Q4" s="1315"/>
      <c r="R4" s="1315"/>
      <c r="S4" s="1316"/>
      <c r="T4" s="1319" t="s">
        <v>277</v>
      </c>
      <c r="U4" s="1320"/>
      <c r="V4" s="1320"/>
      <c r="W4" s="1301"/>
      <c r="X4" s="1301"/>
      <c r="Y4" s="1301"/>
      <c r="Z4" s="1301"/>
      <c r="AA4" s="1301"/>
      <c r="AB4" s="1301"/>
      <c r="AC4" s="1301"/>
      <c r="AD4" s="1302"/>
      <c r="AG4" s="119">
        <v>43556</v>
      </c>
    </row>
    <row r="5" spans="1:34" s="76" customFormat="1" ht="11.25" customHeight="1">
      <c r="A5" s="1267"/>
      <c r="B5" s="1276"/>
      <c r="C5" s="1277"/>
      <c r="D5" s="1277"/>
      <c r="E5" s="1277"/>
      <c r="F5" s="1278"/>
      <c r="G5" s="1291" t="e">
        <f>IF(#REF!="","",DATEDIF(F5,$AG$4,"Y"))</f>
        <v>#REF!</v>
      </c>
      <c r="H5" s="1289"/>
      <c r="I5" s="1299"/>
      <c r="J5" s="1296"/>
      <c r="K5" s="1293"/>
      <c r="L5" s="1317" t="s">
        <v>265</v>
      </c>
      <c r="M5" s="1311"/>
      <c r="N5" s="1311"/>
      <c r="O5" s="1311"/>
      <c r="P5" s="1311"/>
      <c r="Q5" s="1311"/>
      <c r="R5" s="1311"/>
      <c r="S5" s="1312"/>
      <c r="T5" s="1303" t="s">
        <v>278</v>
      </c>
      <c r="U5" s="1304"/>
      <c r="V5" s="1304"/>
      <c r="W5" s="1307"/>
      <c r="X5" s="1307"/>
      <c r="Y5" s="1307"/>
      <c r="Z5" s="1307"/>
      <c r="AA5" s="1307"/>
      <c r="AB5" s="1307"/>
      <c r="AC5" s="1307"/>
      <c r="AD5" s="1308"/>
      <c r="AG5" s="119"/>
    </row>
    <row r="6" spans="1:34" s="85" customFormat="1" ht="11.25" customHeight="1">
      <c r="A6" s="1087"/>
      <c r="B6" s="1001"/>
      <c r="C6" s="1002"/>
      <c r="D6" s="1002"/>
      <c r="E6" s="1002"/>
      <c r="F6" s="1003"/>
      <c r="G6" s="1174" t="e">
        <f>IF(#REF!="","",DATEDIF(F6,$AG$4,"Y"))</f>
        <v>#REF!</v>
      </c>
      <c r="H6" s="1290"/>
      <c r="I6" s="1300"/>
      <c r="J6" s="1297"/>
      <c r="K6" s="1294"/>
      <c r="L6" s="1318"/>
      <c r="M6" s="1313"/>
      <c r="N6" s="1313"/>
      <c r="O6" s="1313"/>
      <c r="P6" s="1313"/>
      <c r="Q6" s="1313"/>
      <c r="R6" s="1313"/>
      <c r="S6" s="1314"/>
      <c r="T6" s="1305"/>
      <c r="U6" s="1306"/>
      <c r="V6" s="1306"/>
      <c r="W6" s="1309"/>
      <c r="X6" s="1309"/>
      <c r="Y6" s="1309"/>
      <c r="Z6" s="1309"/>
      <c r="AA6" s="1309"/>
      <c r="AB6" s="1309"/>
      <c r="AC6" s="1309"/>
      <c r="AD6" s="1310"/>
      <c r="AG6" s="76" t="str">
        <f>IF(I4="","",CONCATENATE(1925+I4,"/",J4,"/",K4))</f>
        <v/>
      </c>
      <c r="AH6" s="76" t="str">
        <f>IF(I4="","",DATEDIF(AG6,$AG$4,"Y"))</f>
        <v/>
      </c>
    </row>
    <row r="7" spans="1:34" s="76" customFormat="1" ht="12" customHeight="1">
      <c r="A7" s="120" t="s">
        <v>285</v>
      </c>
      <c r="B7" s="120"/>
      <c r="C7" s="120"/>
      <c r="D7" s="120" t="s">
        <v>258</v>
      </c>
      <c r="E7" s="120"/>
      <c r="G7" s="120"/>
      <c r="H7" s="120"/>
      <c r="I7" s="120"/>
      <c r="J7" s="120"/>
      <c r="K7" s="120"/>
      <c r="L7" s="120"/>
      <c r="M7" s="120"/>
      <c r="N7" s="120"/>
      <c r="O7" s="120"/>
      <c r="P7" s="120"/>
      <c r="Q7" s="120"/>
      <c r="R7" s="120"/>
      <c r="S7" s="120"/>
      <c r="T7" s="120"/>
      <c r="U7" s="120"/>
      <c r="V7" s="120"/>
      <c r="W7" s="120"/>
      <c r="X7" s="120"/>
      <c r="Y7" s="120"/>
      <c r="Z7" s="120"/>
      <c r="AA7" s="120"/>
      <c r="AB7" s="120"/>
      <c r="AC7" s="120"/>
      <c r="AD7" s="120"/>
    </row>
    <row r="8" spans="1:34" s="76" customFormat="1" ht="12" customHeight="1">
      <c r="A8" s="1260" t="s">
        <v>259</v>
      </c>
      <c r="B8" s="913" t="s">
        <v>155</v>
      </c>
      <c r="C8" s="914"/>
      <c r="D8" s="914"/>
      <c r="E8" s="914"/>
      <c r="F8" s="914"/>
      <c r="G8" s="1086" t="s">
        <v>266</v>
      </c>
      <c r="H8" s="913" t="s">
        <v>267</v>
      </c>
      <c r="I8" s="914"/>
      <c r="J8" s="914"/>
      <c r="K8" s="900"/>
      <c r="L8" s="913" t="s">
        <v>845</v>
      </c>
      <c r="M8" s="914"/>
      <c r="N8" s="914"/>
      <c r="O8" s="914"/>
      <c r="P8" s="914"/>
      <c r="Q8" s="914"/>
      <c r="R8" s="914"/>
      <c r="S8" s="900"/>
      <c r="T8" s="1067" t="s">
        <v>756</v>
      </c>
      <c r="U8" s="1068"/>
      <c r="V8" s="1068"/>
      <c r="W8" s="1068"/>
      <c r="X8" s="1068"/>
      <c r="Y8" s="1068"/>
      <c r="Z8" s="1068"/>
      <c r="AA8" s="1068"/>
      <c r="AB8" s="1068"/>
      <c r="AC8" s="1068"/>
      <c r="AD8" s="1069"/>
      <c r="AG8" s="76" t="s">
        <v>267</v>
      </c>
    </row>
    <row r="9" spans="1:34" s="76" customFormat="1" ht="12" customHeight="1" thickBot="1">
      <c r="A9" s="1261"/>
      <c r="B9" s="939"/>
      <c r="C9" s="940"/>
      <c r="D9" s="940"/>
      <c r="E9" s="940"/>
      <c r="F9" s="940"/>
      <c r="G9" s="1193"/>
      <c r="H9" s="121" t="s">
        <v>271</v>
      </c>
      <c r="I9" s="122" t="s">
        <v>268</v>
      </c>
      <c r="J9" s="122" t="s">
        <v>269</v>
      </c>
      <c r="K9" s="123" t="s">
        <v>270</v>
      </c>
      <c r="L9" s="939"/>
      <c r="M9" s="940"/>
      <c r="N9" s="940"/>
      <c r="O9" s="940"/>
      <c r="P9" s="940"/>
      <c r="Q9" s="940"/>
      <c r="R9" s="940"/>
      <c r="S9" s="941"/>
      <c r="T9" s="939" t="s">
        <v>275</v>
      </c>
      <c r="U9" s="940"/>
      <c r="V9" s="940"/>
      <c r="W9" s="940"/>
      <c r="X9" s="940"/>
      <c r="Y9" s="940"/>
      <c r="Z9" s="940"/>
      <c r="AA9" s="940"/>
      <c r="AB9" s="940"/>
      <c r="AC9" s="940"/>
      <c r="AD9" s="941"/>
      <c r="AG9" s="76" t="s">
        <v>273</v>
      </c>
    </row>
    <row r="10" spans="1:34" s="76" customFormat="1" ht="13.5" customHeight="1" thickTop="1">
      <c r="A10" s="1264" t="s">
        <v>250</v>
      </c>
      <c r="B10" s="1325"/>
      <c r="C10" s="1326"/>
      <c r="D10" s="1326"/>
      <c r="E10" s="1326"/>
      <c r="F10" s="1327"/>
      <c r="G10" s="1322" t="str">
        <f>IF(AH11&lt;40,"×",AH11)</f>
        <v/>
      </c>
      <c r="H10" s="1323" t="s">
        <v>271</v>
      </c>
      <c r="I10" s="1265"/>
      <c r="J10" s="1265"/>
      <c r="K10" s="1266"/>
      <c r="L10" s="1368" t="s">
        <v>172</v>
      </c>
      <c r="M10" s="1369"/>
      <c r="N10" s="1369"/>
      <c r="O10" s="1369"/>
      <c r="P10" s="1369"/>
      <c r="Q10" s="1369"/>
      <c r="R10" s="1369"/>
      <c r="S10" s="1370"/>
      <c r="T10" s="1284" t="s">
        <v>141</v>
      </c>
      <c r="U10" s="1285"/>
      <c r="V10" s="1286"/>
      <c r="W10" s="1286"/>
      <c r="X10" s="1286"/>
      <c r="Y10" s="1286"/>
      <c r="Z10" s="1286"/>
      <c r="AA10" s="1286"/>
      <c r="AB10" s="1286"/>
      <c r="AC10" s="1286"/>
      <c r="AD10" s="1287"/>
    </row>
    <row r="11" spans="1:34" s="76" customFormat="1" ht="12" customHeight="1">
      <c r="A11" s="1263"/>
      <c r="B11" s="1271"/>
      <c r="C11" s="1272"/>
      <c r="D11" s="1272"/>
      <c r="E11" s="1272"/>
      <c r="F11" s="1273"/>
      <c r="G11" s="1029"/>
      <c r="H11" s="1324"/>
      <c r="I11" s="1257"/>
      <c r="J11" s="1257"/>
      <c r="K11" s="1083"/>
      <c r="L11" s="1037"/>
      <c r="M11" s="1041"/>
      <c r="N11" s="1041"/>
      <c r="O11" s="1041"/>
      <c r="P11" s="1041"/>
      <c r="Q11" s="1041"/>
      <c r="R11" s="1041"/>
      <c r="S11" s="1042"/>
      <c r="T11" s="1346" t="s">
        <v>837</v>
      </c>
      <c r="U11" s="1347"/>
      <c r="V11" s="1045"/>
      <c r="W11" s="1045"/>
      <c r="X11" s="1045"/>
      <c r="Y11" s="1045"/>
      <c r="Z11" s="1045"/>
      <c r="AA11" s="1045"/>
      <c r="AB11" s="1045"/>
      <c r="AC11" s="1045"/>
      <c r="AD11" s="1046"/>
      <c r="AG11" s="76" t="str">
        <f>IF(I10="","",CONCATENATE(1925+I10,"/",J10,"/",K10))</f>
        <v/>
      </c>
      <c r="AH11" s="76" t="str">
        <f>IF(I10="","",DATEDIF(AG11,$AG$4,"Y"))</f>
        <v/>
      </c>
    </row>
    <row r="12" spans="1:34" s="76" customFormat="1" ht="12" customHeight="1">
      <c r="A12" s="1262" t="s">
        <v>251</v>
      </c>
      <c r="B12" s="1268"/>
      <c r="C12" s="1269"/>
      <c r="D12" s="1269"/>
      <c r="E12" s="1269"/>
      <c r="F12" s="1270"/>
      <c r="G12" s="1028" t="str">
        <f>IF(AH13&lt;40,"×",AH13)</f>
        <v/>
      </c>
      <c r="H12" s="1274" t="s">
        <v>271</v>
      </c>
      <c r="I12" s="1256"/>
      <c r="J12" s="1256"/>
      <c r="K12" s="1080"/>
      <c r="L12" s="1035" t="s">
        <v>172</v>
      </c>
      <c r="M12" s="1039"/>
      <c r="N12" s="1039"/>
      <c r="O12" s="1039"/>
      <c r="P12" s="1039"/>
      <c r="Q12" s="1039"/>
      <c r="R12" s="1039"/>
      <c r="S12" s="1040"/>
      <c r="T12" s="1282" t="s">
        <v>141</v>
      </c>
      <c r="U12" s="1283"/>
      <c r="V12" s="1043"/>
      <c r="W12" s="1043"/>
      <c r="X12" s="1043"/>
      <c r="Y12" s="1043"/>
      <c r="Z12" s="1043"/>
      <c r="AA12" s="1043"/>
      <c r="AB12" s="1043"/>
      <c r="AC12" s="1043"/>
      <c r="AD12" s="1044"/>
    </row>
    <row r="13" spans="1:34" s="76" customFormat="1" ht="12" customHeight="1">
      <c r="A13" s="1263"/>
      <c r="B13" s="1271"/>
      <c r="C13" s="1272"/>
      <c r="D13" s="1272"/>
      <c r="E13" s="1272"/>
      <c r="F13" s="1273"/>
      <c r="G13" s="1029"/>
      <c r="H13" s="1275"/>
      <c r="I13" s="1257"/>
      <c r="J13" s="1257"/>
      <c r="K13" s="1083"/>
      <c r="L13" s="1037"/>
      <c r="M13" s="1041"/>
      <c r="N13" s="1041"/>
      <c r="O13" s="1041"/>
      <c r="P13" s="1041"/>
      <c r="Q13" s="1041"/>
      <c r="R13" s="1041"/>
      <c r="S13" s="1042"/>
      <c r="T13" s="1346" t="s">
        <v>837</v>
      </c>
      <c r="U13" s="1347"/>
      <c r="V13" s="1045"/>
      <c r="W13" s="1045"/>
      <c r="X13" s="1045"/>
      <c r="Y13" s="1045"/>
      <c r="Z13" s="1045"/>
      <c r="AA13" s="1045"/>
      <c r="AB13" s="1045"/>
      <c r="AC13" s="1045"/>
      <c r="AD13" s="1046"/>
      <c r="AG13" s="76" t="str">
        <f t="shared" ref="AG13" si="0">IF(I12="","",CONCATENATE(1925+I12,"/",J12,"/",K12))</f>
        <v/>
      </c>
      <c r="AH13" s="76" t="str">
        <f t="shared" ref="AH13" si="1">IF(I12="","",DATEDIF(AG13,$AG$4,"Y"))</f>
        <v/>
      </c>
    </row>
    <row r="14" spans="1:34" s="76" customFormat="1" ht="12" customHeight="1">
      <c r="A14" s="1262" t="s">
        <v>252</v>
      </c>
      <c r="B14" s="1268"/>
      <c r="C14" s="1269"/>
      <c r="D14" s="1269"/>
      <c r="E14" s="1269"/>
      <c r="F14" s="1270"/>
      <c r="G14" s="1028" t="str">
        <f>IF(AH15&lt;40,"×",AH15)</f>
        <v/>
      </c>
      <c r="H14" s="1274" t="s">
        <v>271</v>
      </c>
      <c r="I14" s="1256"/>
      <c r="J14" s="1256"/>
      <c r="K14" s="1258"/>
      <c r="L14" s="1035" t="s">
        <v>172</v>
      </c>
      <c r="M14" s="1039"/>
      <c r="N14" s="1039"/>
      <c r="O14" s="1039"/>
      <c r="P14" s="1039"/>
      <c r="Q14" s="1039"/>
      <c r="R14" s="1039"/>
      <c r="S14" s="1040"/>
      <c r="T14" s="1282" t="s">
        <v>141</v>
      </c>
      <c r="U14" s="1283"/>
      <c r="V14" s="1043"/>
      <c r="W14" s="1043"/>
      <c r="X14" s="1043"/>
      <c r="Y14" s="1043"/>
      <c r="Z14" s="1043"/>
      <c r="AA14" s="1043"/>
      <c r="AB14" s="1043"/>
      <c r="AC14" s="1043"/>
      <c r="AD14" s="1044"/>
    </row>
    <row r="15" spans="1:34" s="76" customFormat="1" ht="12" customHeight="1">
      <c r="A15" s="1263"/>
      <c r="B15" s="1271"/>
      <c r="C15" s="1272"/>
      <c r="D15" s="1272"/>
      <c r="E15" s="1272"/>
      <c r="F15" s="1273"/>
      <c r="G15" s="1029"/>
      <c r="H15" s="1275"/>
      <c r="I15" s="1257"/>
      <c r="J15" s="1257"/>
      <c r="K15" s="1259"/>
      <c r="L15" s="1037"/>
      <c r="M15" s="1041"/>
      <c r="N15" s="1041"/>
      <c r="O15" s="1041"/>
      <c r="P15" s="1041"/>
      <c r="Q15" s="1041"/>
      <c r="R15" s="1041"/>
      <c r="S15" s="1042"/>
      <c r="T15" s="1346" t="s">
        <v>837</v>
      </c>
      <c r="U15" s="1347"/>
      <c r="V15" s="1045"/>
      <c r="W15" s="1045"/>
      <c r="X15" s="1045"/>
      <c r="Y15" s="1045"/>
      <c r="Z15" s="1045"/>
      <c r="AA15" s="1045"/>
      <c r="AB15" s="1045"/>
      <c r="AC15" s="1045"/>
      <c r="AD15" s="1046"/>
      <c r="AG15" s="76" t="str">
        <f t="shared" ref="AG15" si="2">IF(I14="","",CONCATENATE(1925+I14,"/",J14,"/",K14))</f>
        <v/>
      </c>
      <c r="AH15" s="76" t="str">
        <f t="shared" ref="AH15" si="3">IF(I14="","",DATEDIF(AG15,$AG$4,"Y"))</f>
        <v/>
      </c>
    </row>
    <row r="16" spans="1:34" s="76" customFormat="1" ht="12" customHeight="1">
      <c r="A16" s="1262" t="s">
        <v>253</v>
      </c>
      <c r="B16" s="1268"/>
      <c r="C16" s="1269"/>
      <c r="D16" s="1269"/>
      <c r="E16" s="1269"/>
      <c r="F16" s="1270"/>
      <c r="G16" s="1028" t="str">
        <f>IF(AH17&lt;40,"×",AH17)</f>
        <v/>
      </c>
      <c r="H16" s="1274" t="s">
        <v>271</v>
      </c>
      <c r="I16" s="1256"/>
      <c r="J16" s="1256"/>
      <c r="K16" s="1258"/>
      <c r="L16" s="1035" t="s">
        <v>172</v>
      </c>
      <c r="M16" s="1039"/>
      <c r="N16" s="1039"/>
      <c r="O16" s="1039"/>
      <c r="P16" s="1039"/>
      <c r="Q16" s="1039"/>
      <c r="R16" s="1039"/>
      <c r="S16" s="1040"/>
      <c r="T16" s="1282" t="s">
        <v>141</v>
      </c>
      <c r="U16" s="1283"/>
      <c r="V16" s="1043"/>
      <c r="W16" s="1043"/>
      <c r="X16" s="1043"/>
      <c r="Y16" s="1043"/>
      <c r="Z16" s="1043"/>
      <c r="AA16" s="1043"/>
      <c r="AB16" s="1043"/>
      <c r="AC16" s="1043"/>
      <c r="AD16" s="1044"/>
    </row>
    <row r="17" spans="1:34" s="76" customFormat="1" ht="12" customHeight="1">
      <c r="A17" s="1263"/>
      <c r="B17" s="1271"/>
      <c r="C17" s="1272"/>
      <c r="D17" s="1272"/>
      <c r="E17" s="1272"/>
      <c r="F17" s="1273"/>
      <c r="G17" s="1029"/>
      <c r="H17" s="1275"/>
      <c r="I17" s="1257"/>
      <c r="J17" s="1257"/>
      <c r="K17" s="1259"/>
      <c r="L17" s="1037"/>
      <c r="M17" s="1041"/>
      <c r="N17" s="1041"/>
      <c r="O17" s="1041"/>
      <c r="P17" s="1041"/>
      <c r="Q17" s="1041"/>
      <c r="R17" s="1041"/>
      <c r="S17" s="1042"/>
      <c r="T17" s="1346" t="s">
        <v>837</v>
      </c>
      <c r="U17" s="1347"/>
      <c r="V17" s="1045"/>
      <c r="W17" s="1045"/>
      <c r="X17" s="1045"/>
      <c r="Y17" s="1045"/>
      <c r="Z17" s="1045"/>
      <c r="AA17" s="1045"/>
      <c r="AB17" s="1045"/>
      <c r="AC17" s="1045"/>
      <c r="AD17" s="1046"/>
      <c r="AG17" s="76" t="str">
        <f t="shared" ref="AG17" si="4">IF(I16="","",CONCATENATE(1925+I16,"/",J16,"/",K16))</f>
        <v/>
      </c>
      <c r="AH17" s="76" t="str">
        <f t="shared" ref="AH17" si="5">IF(I16="","",DATEDIF(AG17,$AG$4,"Y"))</f>
        <v/>
      </c>
    </row>
    <row r="18" spans="1:34" s="76" customFormat="1" ht="12" customHeight="1">
      <c r="A18" s="1262" t="s">
        <v>254</v>
      </c>
      <c r="B18" s="1268"/>
      <c r="C18" s="1269"/>
      <c r="D18" s="1269"/>
      <c r="E18" s="1269"/>
      <c r="F18" s="1270"/>
      <c r="G18" s="1028" t="str">
        <f>IF(AH19&lt;40,"×",AH19)</f>
        <v/>
      </c>
      <c r="H18" s="1274" t="s">
        <v>271</v>
      </c>
      <c r="I18" s="1256"/>
      <c r="J18" s="1256"/>
      <c r="K18" s="1258"/>
      <c r="L18" s="1035" t="s">
        <v>172</v>
      </c>
      <c r="M18" s="1039"/>
      <c r="N18" s="1039"/>
      <c r="O18" s="1039"/>
      <c r="P18" s="1039"/>
      <c r="Q18" s="1039"/>
      <c r="R18" s="1039"/>
      <c r="S18" s="1040"/>
      <c r="T18" s="1282" t="s">
        <v>141</v>
      </c>
      <c r="U18" s="1283"/>
      <c r="V18" s="1043"/>
      <c r="W18" s="1043"/>
      <c r="X18" s="1043"/>
      <c r="Y18" s="1043"/>
      <c r="Z18" s="1043"/>
      <c r="AA18" s="1043"/>
      <c r="AB18" s="1043"/>
      <c r="AC18" s="1043"/>
      <c r="AD18" s="1044"/>
      <c r="AF18" s="193"/>
    </row>
    <row r="19" spans="1:34" s="76" customFormat="1" ht="12" customHeight="1">
      <c r="A19" s="1263"/>
      <c r="B19" s="1271"/>
      <c r="C19" s="1272"/>
      <c r="D19" s="1272"/>
      <c r="E19" s="1272"/>
      <c r="F19" s="1273"/>
      <c r="G19" s="1029"/>
      <c r="H19" s="1275"/>
      <c r="I19" s="1257"/>
      <c r="J19" s="1257"/>
      <c r="K19" s="1259"/>
      <c r="L19" s="1037"/>
      <c r="M19" s="1041"/>
      <c r="N19" s="1041"/>
      <c r="O19" s="1041"/>
      <c r="P19" s="1041"/>
      <c r="Q19" s="1041"/>
      <c r="R19" s="1041"/>
      <c r="S19" s="1042"/>
      <c r="T19" s="1346" t="s">
        <v>837</v>
      </c>
      <c r="U19" s="1347"/>
      <c r="V19" s="1045"/>
      <c r="W19" s="1045"/>
      <c r="X19" s="1045"/>
      <c r="Y19" s="1045"/>
      <c r="Z19" s="1045"/>
      <c r="AA19" s="1045"/>
      <c r="AB19" s="1045"/>
      <c r="AC19" s="1045"/>
      <c r="AD19" s="1046"/>
      <c r="AG19" s="76" t="str">
        <f t="shared" ref="AG19" si="6">IF(I18="","",CONCATENATE(1925+I18,"/",J18,"/",K18))</f>
        <v/>
      </c>
      <c r="AH19" s="76" t="str">
        <f t="shared" ref="AH19" si="7">IF(I18="","",DATEDIF(AG19,$AG$4,"Y"))</f>
        <v/>
      </c>
    </row>
    <row r="20" spans="1:34" s="76" customFormat="1" ht="12" customHeight="1">
      <c r="A20" s="1096" t="s">
        <v>255</v>
      </c>
      <c r="B20" s="1268"/>
      <c r="C20" s="1269"/>
      <c r="D20" s="1269"/>
      <c r="E20" s="1269"/>
      <c r="F20" s="1270"/>
      <c r="G20" s="1028" t="str">
        <f>IF(AH21&lt;40,"×",AH21)</f>
        <v/>
      </c>
      <c r="H20" s="1274" t="s">
        <v>271</v>
      </c>
      <c r="I20" s="1256"/>
      <c r="J20" s="1256"/>
      <c r="K20" s="1258"/>
      <c r="L20" s="1035" t="s">
        <v>172</v>
      </c>
      <c r="M20" s="1039"/>
      <c r="N20" s="1039"/>
      <c r="O20" s="1039"/>
      <c r="P20" s="1039"/>
      <c r="Q20" s="1039"/>
      <c r="R20" s="1039"/>
      <c r="S20" s="1040"/>
      <c r="T20" s="1282" t="s">
        <v>141</v>
      </c>
      <c r="U20" s="1283"/>
      <c r="V20" s="1043"/>
      <c r="W20" s="1043"/>
      <c r="X20" s="1043"/>
      <c r="Y20" s="1043"/>
      <c r="Z20" s="1043"/>
      <c r="AA20" s="1043"/>
      <c r="AB20" s="1043"/>
      <c r="AC20" s="1043"/>
      <c r="AD20" s="1044"/>
    </row>
    <row r="21" spans="1:34" s="76" customFormat="1" ht="12" customHeight="1">
      <c r="A21" s="1097"/>
      <c r="B21" s="1271"/>
      <c r="C21" s="1272"/>
      <c r="D21" s="1272"/>
      <c r="E21" s="1272"/>
      <c r="F21" s="1273"/>
      <c r="G21" s="1029"/>
      <c r="H21" s="1275"/>
      <c r="I21" s="1257"/>
      <c r="J21" s="1257"/>
      <c r="K21" s="1259"/>
      <c r="L21" s="1037"/>
      <c r="M21" s="1041"/>
      <c r="N21" s="1041"/>
      <c r="O21" s="1041"/>
      <c r="P21" s="1041"/>
      <c r="Q21" s="1041"/>
      <c r="R21" s="1041"/>
      <c r="S21" s="1042"/>
      <c r="T21" s="1346" t="s">
        <v>837</v>
      </c>
      <c r="U21" s="1347"/>
      <c r="V21" s="1045"/>
      <c r="W21" s="1045"/>
      <c r="X21" s="1045"/>
      <c r="Y21" s="1045"/>
      <c r="Z21" s="1045"/>
      <c r="AA21" s="1045"/>
      <c r="AB21" s="1045"/>
      <c r="AC21" s="1045"/>
      <c r="AD21" s="1046"/>
      <c r="AG21" s="76" t="str">
        <f t="shared" ref="AG21" si="8">IF(I20="","",CONCATENATE(1925+I20,"/",J20,"/",K20))</f>
        <v/>
      </c>
      <c r="AH21" s="76" t="str">
        <f t="shared" ref="AH21" si="9">IF(I20="","",DATEDIF(AG21,$AG$4,"Y"))</f>
        <v/>
      </c>
    </row>
    <row r="22" spans="1:34" s="76" customFormat="1" ht="12" customHeight="1">
      <c r="A22" s="1321" t="s">
        <v>48</v>
      </c>
      <c r="B22" s="1268"/>
      <c r="C22" s="1269"/>
      <c r="D22" s="1269"/>
      <c r="E22" s="1269"/>
      <c r="F22" s="1270"/>
      <c r="G22" s="1028" t="str">
        <f>IF(AH23&lt;40,"×",AH23)</f>
        <v/>
      </c>
      <c r="H22" s="1274" t="s">
        <v>271</v>
      </c>
      <c r="I22" s="1256"/>
      <c r="J22" s="1256"/>
      <c r="K22" s="1258"/>
      <c r="L22" s="1035" t="s">
        <v>172</v>
      </c>
      <c r="M22" s="1039"/>
      <c r="N22" s="1039"/>
      <c r="O22" s="1039"/>
      <c r="P22" s="1039"/>
      <c r="Q22" s="1039"/>
      <c r="R22" s="1039"/>
      <c r="S22" s="1040"/>
      <c r="T22" s="1282" t="s">
        <v>141</v>
      </c>
      <c r="U22" s="1283"/>
      <c r="V22" s="1043"/>
      <c r="W22" s="1043"/>
      <c r="X22" s="1043"/>
      <c r="Y22" s="1043"/>
      <c r="Z22" s="1043"/>
      <c r="AA22" s="1043"/>
      <c r="AB22" s="1043"/>
      <c r="AC22" s="1043"/>
      <c r="AD22" s="1044"/>
    </row>
    <row r="23" spans="1:34" s="76" customFormat="1" ht="12" customHeight="1">
      <c r="A23" s="1263"/>
      <c r="B23" s="1271"/>
      <c r="C23" s="1272"/>
      <c r="D23" s="1272"/>
      <c r="E23" s="1272"/>
      <c r="F23" s="1273"/>
      <c r="G23" s="1029"/>
      <c r="H23" s="1275"/>
      <c r="I23" s="1257"/>
      <c r="J23" s="1257"/>
      <c r="K23" s="1259"/>
      <c r="L23" s="1037"/>
      <c r="M23" s="1041"/>
      <c r="N23" s="1041"/>
      <c r="O23" s="1041"/>
      <c r="P23" s="1041"/>
      <c r="Q23" s="1041"/>
      <c r="R23" s="1041"/>
      <c r="S23" s="1042"/>
      <c r="T23" s="1346" t="s">
        <v>837</v>
      </c>
      <c r="U23" s="1347"/>
      <c r="V23" s="1045"/>
      <c r="W23" s="1045"/>
      <c r="X23" s="1045"/>
      <c r="Y23" s="1045"/>
      <c r="Z23" s="1045"/>
      <c r="AA23" s="1045"/>
      <c r="AB23" s="1045"/>
      <c r="AC23" s="1045"/>
      <c r="AD23" s="1046"/>
      <c r="AG23" s="76" t="str">
        <f t="shared" ref="AG23" si="10">IF(I22="","",CONCATENATE(1925+I22,"/",J22,"/",K22))</f>
        <v/>
      </c>
      <c r="AH23" s="76" t="str">
        <f t="shared" ref="AH23" si="11">IF(I22="","",DATEDIF(AG23,$AG$4,"Y"))</f>
        <v/>
      </c>
    </row>
    <row r="24" spans="1:34" s="76" customFormat="1" ht="12" customHeight="1">
      <c r="A24" s="1262" t="s">
        <v>49</v>
      </c>
      <c r="B24" s="1268"/>
      <c r="C24" s="1269"/>
      <c r="D24" s="1269"/>
      <c r="E24" s="1269"/>
      <c r="F24" s="1270"/>
      <c r="G24" s="1028" t="str">
        <f>IF(AH25&lt;40,"×",AH25)</f>
        <v/>
      </c>
      <c r="H24" s="1274" t="s">
        <v>271</v>
      </c>
      <c r="I24" s="1256"/>
      <c r="J24" s="1256"/>
      <c r="K24" s="1258"/>
      <c r="L24" s="1035" t="s">
        <v>172</v>
      </c>
      <c r="M24" s="1039"/>
      <c r="N24" s="1039"/>
      <c r="O24" s="1039"/>
      <c r="P24" s="1039"/>
      <c r="Q24" s="1039"/>
      <c r="R24" s="1039"/>
      <c r="S24" s="1040"/>
      <c r="T24" s="1282" t="s">
        <v>141</v>
      </c>
      <c r="U24" s="1283"/>
      <c r="V24" s="1043"/>
      <c r="W24" s="1043"/>
      <c r="X24" s="1043"/>
      <c r="Y24" s="1043"/>
      <c r="Z24" s="1043"/>
      <c r="AA24" s="1043"/>
      <c r="AB24" s="1043"/>
      <c r="AC24" s="1043"/>
      <c r="AD24" s="1044"/>
    </row>
    <row r="25" spans="1:34" s="76" customFormat="1" ht="12" customHeight="1">
      <c r="A25" s="1263"/>
      <c r="B25" s="1271"/>
      <c r="C25" s="1272"/>
      <c r="D25" s="1272"/>
      <c r="E25" s="1272"/>
      <c r="F25" s="1273"/>
      <c r="G25" s="1029"/>
      <c r="H25" s="1275"/>
      <c r="I25" s="1257"/>
      <c r="J25" s="1257"/>
      <c r="K25" s="1259"/>
      <c r="L25" s="1037"/>
      <c r="M25" s="1041"/>
      <c r="N25" s="1041"/>
      <c r="O25" s="1041"/>
      <c r="P25" s="1041"/>
      <c r="Q25" s="1041"/>
      <c r="R25" s="1041"/>
      <c r="S25" s="1042"/>
      <c r="T25" s="1346" t="s">
        <v>837</v>
      </c>
      <c r="U25" s="1347"/>
      <c r="V25" s="1045"/>
      <c r="W25" s="1045"/>
      <c r="X25" s="1045"/>
      <c r="Y25" s="1045"/>
      <c r="Z25" s="1045"/>
      <c r="AA25" s="1045"/>
      <c r="AB25" s="1045"/>
      <c r="AC25" s="1045"/>
      <c r="AD25" s="1046"/>
      <c r="AG25" s="76" t="str">
        <f t="shared" ref="AG25" si="12">IF(I24="","",CONCATENATE(1925+I24,"/",J24,"/",K24))</f>
        <v/>
      </c>
      <c r="AH25" s="76" t="str">
        <f t="shared" ref="AH25" si="13">IF(I24="","",DATEDIF(AG25,$AG$4,"Y"))</f>
        <v/>
      </c>
    </row>
    <row r="26" spans="1:34" s="76" customFormat="1" ht="12" customHeight="1">
      <c r="A26" s="1262" t="s">
        <v>50</v>
      </c>
      <c r="B26" s="1268"/>
      <c r="C26" s="1269"/>
      <c r="D26" s="1269"/>
      <c r="E26" s="1269"/>
      <c r="F26" s="1270"/>
      <c r="G26" s="1028" t="str">
        <f>IF(AH27&lt;40,"×",AH27)</f>
        <v/>
      </c>
      <c r="H26" s="1274" t="s">
        <v>271</v>
      </c>
      <c r="I26" s="1256"/>
      <c r="J26" s="1256"/>
      <c r="K26" s="1258"/>
      <c r="L26" s="1035" t="s">
        <v>172</v>
      </c>
      <c r="M26" s="1039"/>
      <c r="N26" s="1039"/>
      <c r="O26" s="1039"/>
      <c r="P26" s="1039"/>
      <c r="Q26" s="1039"/>
      <c r="R26" s="1039"/>
      <c r="S26" s="1040"/>
      <c r="T26" s="1282" t="s">
        <v>141</v>
      </c>
      <c r="U26" s="1283"/>
      <c r="V26" s="1043"/>
      <c r="W26" s="1043"/>
      <c r="X26" s="1043"/>
      <c r="Y26" s="1043"/>
      <c r="Z26" s="1043"/>
      <c r="AA26" s="1043"/>
      <c r="AB26" s="1043"/>
      <c r="AC26" s="1043"/>
      <c r="AD26" s="1044"/>
    </row>
    <row r="27" spans="1:34" s="76" customFormat="1" ht="12" customHeight="1">
      <c r="A27" s="1263"/>
      <c r="B27" s="1271"/>
      <c r="C27" s="1272"/>
      <c r="D27" s="1272"/>
      <c r="E27" s="1272"/>
      <c r="F27" s="1273"/>
      <c r="G27" s="1029"/>
      <c r="H27" s="1275"/>
      <c r="I27" s="1257"/>
      <c r="J27" s="1257"/>
      <c r="K27" s="1259"/>
      <c r="L27" s="1037"/>
      <c r="M27" s="1041"/>
      <c r="N27" s="1041"/>
      <c r="O27" s="1041"/>
      <c r="P27" s="1041"/>
      <c r="Q27" s="1041"/>
      <c r="R27" s="1041"/>
      <c r="S27" s="1042"/>
      <c r="T27" s="1346" t="s">
        <v>837</v>
      </c>
      <c r="U27" s="1347"/>
      <c r="V27" s="1045"/>
      <c r="W27" s="1045"/>
      <c r="X27" s="1045"/>
      <c r="Y27" s="1045"/>
      <c r="Z27" s="1045"/>
      <c r="AA27" s="1045"/>
      <c r="AB27" s="1045"/>
      <c r="AC27" s="1045"/>
      <c r="AD27" s="1046"/>
      <c r="AG27" s="76" t="str">
        <f t="shared" ref="AG27" si="14">IF(I26="","",CONCATENATE(1925+I26,"/",J26,"/",K26))</f>
        <v/>
      </c>
      <c r="AH27" s="76" t="str">
        <f t="shared" ref="AH27" si="15">IF(I26="","",DATEDIF(AG27,$AG$4,"Y"))</f>
        <v/>
      </c>
    </row>
    <row r="28" spans="1:34" s="76" customFormat="1" ht="12" customHeight="1">
      <c r="A28" s="1262" t="s">
        <v>51</v>
      </c>
      <c r="B28" s="1268"/>
      <c r="C28" s="1269"/>
      <c r="D28" s="1269"/>
      <c r="E28" s="1269"/>
      <c r="F28" s="1270"/>
      <c r="G28" s="1028" t="str">
        <f>IF(AH29&lt;40,"×",AH29)</f>
        <v/>
      </c>
      <c r="H28" s="1274" t="s">
        <v>271</v>
      </c>
      <c r="I28" s="1256"/>
      <c r="J28" s="1256"/>
      <c r="K28" s="1258"/>
      <c r="L28" s="1035" t="s">
        <v>172</v>
      </c>
      <c r="M28" s="1039"/>
      <c r="N28" s="1039"/>
      <c r="O28" s="1039"/>
      <c r="P28" s="1039"/>
      <c r="Q28" s="1039"/>
      <c r="R28" s="1039"/>
      <c r="S28" s="1040"/>
      <c r="T28" s="1282" t="s">
        <v>141</v>
      </c>
      <c r="U28" s="1283"/>
      <c r="V28" s="1043"/>
      <c r="W28" s="1043"/>
      <c r="X28" s="1043"/>
      <c r="Y28" s="1043"/>
      <c r="Z28" s="1043"/>
      <c r="AA28" s="1043"/>
      <c r="AB28" s="1043"/>
      <c r="AC28" s="1043"/>
      <c r="AD28" s="1044"/>
    </row>
    <row r="29" spans="1:34" s="76" customFormat="1" ht="12" customHeight="1">
      <c r="A29" s="1263"/>
      <c r="B29" s="1271"/>
      <c r="C29" s="1272"/>
      <c r="D29" s="1272"/>
      <c r="E29" s="1272"/>
      <c r="F29" s="1273"/>
      <c r="G29" s="1029"/>
      <c r="H29" s="1275"/>
      <c r="I29" s="1257"/>
      <c r="J29" s="1257"/>
      <c r="K29" s="1259"/>
      <c r="L29" s="1037"/>
      <c r="M29" s="1041"/>
      <c r="N29" s="1041"/>
      <c r="O29" s="1041"/>
      <c r="P29" s="1041"/>
      <c r="Q29" s="1041"/>
      <c r="R29" s="1041"/>
      <c r="S29" s="1042"/>
      <c r="T29" s="1346" t="s">
        <v>837</v>
      </c>
      <c r="U29" s="1347"/>
      <c r="V29" s="1045"/>
      <c r="W29" s="1045"/>
      <c r="X29" s="1045"/>
      <c r="Y29" s="1045"/>
      <c r="Z29" s="1045"/>
      <c r="AA29" s="1045"/>
      <c r="AB29" s="1045"/>
      <c r="AC29" s="1045"/>
      <c r="AD29" s="1046"/>
      <c r="AG29" s="76" t="str">
        <f t="shared" ref="AG29" si="16">IF(I28="","",CONCATENATE(1925+I28,"/",J28,"/",K28))</f>
        <v/>
      </c>
      <c r="AH29" s="76" t="str">
        <f t="shared" ref="AH29" si="17">IF(I28="","",DATEDIF(AG29,$AG$4,"Y"))</f>
        <v/>
      </c>
    </row>
    <row r="30" spans="1:34" s="76" customFormat="1" ht="12" customHeight="1">
      <c r="A30" s="1262" t="s">
        <v>52</v>
      </c>
      <c r="B30" s="1268"/>
      <c r="C30" s="1269"/>
      <c r="D30" s="1269"/>
      <c r="E30" s="1269"/>
      <c r="F30" s="1270"/>
      <c r="G30" s="1028" t="str">
        <f>IF(AH31&lt;40,"×",AH31)</f>
        <v/>
      </c>
      <c r="H30" s="1274" t="s">
        <v>271</v>
      </c>
      <c r="I30" s="1256"/>
      <c r="J30" s="1256"/>
      <c r="K30" s="1258"/>
      <c r="L30" s="1035" t="s">
        <v>172</v>
      </c>
      <c r="M30" s="1039"/>
      <c r="N30" s="1039"/>
      <c r="O30" s="1039"/>
      <c r="P30" s="1039"/>
      <c r="Q30" s="1039"/>
      <c r="R30" s="1039"/>
      <c r="S30" s="1040"/>
      <c r="T30" s="1282" t="s">
        <v>141</v>
      </c>
      <c r="U30" s="1283"/>
      <c r="V30" s="1043"/>
      <c r="W30" s="1043"/>
      <c r="X30" s="1043"/>
      <c r="Y30" s="1043"/>
      <c r="Z30" s="1043"/>
      <c r="AA30" s="1043"/>
      <c r="AB30" s="1043"/>
      <c r="AC30" s="1043"/>
      <c r="AD30" s="1044"/>
    </row>
    <row r="31" spans="1:34" s="76" customFormat="1" ht="12" customHeight="1">
      <c r="A31" s="1263"/>
      <c r="B31" s="1271"/>
      <c r="C31" s="1272"/>
      <c r="D31" s="1272"/>
      <c r="E31" s="1272"/>
      <c r="F31" s="1273"/>
      <c r="G31" s="1029"/>
      <c r="H31" s="1275"/>
      <c r="I31" s="1257"/>
      <c r="J31" s="1257"/>
      <c r="K31" s="1259"/>
      <c r="L31" s="1037"/>
      <c r="M31" s="1041"/>
      <c r="N31" s="1041"/>
      <c r="O31" s="1041"/>
      <c r="P31" s="1041"/>
      <c r="Q31" s="1041"/>
      <c r="R31" s="1041"/>
      <c r="S31" s="1042"/>
      <c r="T31" s="1346" t="s">
        <v>837</v>
      </c>
      <c r="U31" s="1347"/>
      <c r="V31" s="1045"/>
      <c r="W31" s="1045"/>
      <c r="X31" s="1045"/>
      <c r="Y31" s="1045"/>
      <c r="Z31" s="1045"/>
      <c r="AA31" s="1045"/>
      <c r="AB31" s="1045"/>
      <c r="AC31" s="1045"/>
      <c r="AD31" s="1046"/>
      <c r="AG31" s="76" t="str">
        <f t="shared" ref="AG31" si="18">IF(I30="","",CONCATENATE(1925+I30,"/",J30,"/",K30))</f>
        <v/>
      </c>
      <c r="AH31" s="76" t="str">
        <f t="shared" ref="AH31" si="19">IF(I30="","",DATEDIF(AG31,$AG$4,"Y"))</f>
        <v/>
      </c>
    </row>
    <row r="32" spans="1:34" s="76" customFormat="1" ht="12" customHeight="1">
      <c r="A32" s="1096" t="s">
        <v>53</v>
      </c>
      <c r="B32" s="1268"/>
      <c r="C32" s="1269"/>
      <c r="D32" s="1269"/>
      <c r="E32" s="1269"/>
      <c r="F32" s="1270"/>
      <c r="G32" s="1028" t="str">
        <f>IF(AH33&lt;40,"×",AH33)</f>
        <v/>
      </c>
      <c r="H32" s="1274" t="s">
        <v>271</v>
      </c>
      <c r="I32" s="1256"/>
      <c r="J32" s="1256"/>
      <c r="K32" s="1258"/>
      <c r="L32" s="1035" t="s">
        <v>172</v>
      </c>
      <c r="M32" s="1039"/>
      <c r="N32" s="1039"/>
      <c r="O32" s="1039"/>
      <c r="P32" s="1039"/>
      <c r="Q32" s="1039"/>
      <c r="R32" s="1039"/>
      <c r="S32" s="1040"/>
      <c r="T32" s="1282" t="s">
        <v>141</v>
      </c>
      <c r="U32" s="1283"/>
      <c r="V32" s="1043"/>
      <c r="W32" s="1043"/>
      <c r="X32" s="1043"/>
      <c r="Y32" s="1043"/>
      <c r="Z32" s="1043"/>
      <c r="AA32" s="1043"/>
      <c r="AB32" s="1043"/>
      <c r="AC32" s="1043"/>
      <c r="AD32" s="1044"/>
    </row>
    <row r="33" spans="1:16384" s="76" customFormat="1" ht="12" customHeight="1">
      <c r="A33" s="1097"/>
      <c r="B33" s="1271"/>
      <c r="C33" s="1272"/>
      <c r="D33" s="1272"/>
      <c r="E33" s="1272"/>
      <c r="F33" s="1273"/>
      <c r="G33" s="1029"/>
      <c r="H33" s="1275"/>
      <c r="I33" s="1257"/>
      <c r="J33" s="1257"/>
      <c r="K33" s="1259"/>
      <c r="L33" s="1037"/>
      <c r="M33" s="1041"/>
      <c r="N33" s="1041"/>
      <c r="O33" s="1041"/>
      <c r="P33" s="1041"/>
      <c r="Q33" s="1041"/>
      <c r="R33" s="1041"/>
      <c r="S33" s="1042"/>
      <c r="T33" s="1346" t="s">
        <v>837</v>
      </c>
      <c r="U33" s="1347"/>
      <c r="V33" s="1045"/>
      <c r="W33" s="1045"/>
      <c r="X33" s="1045"/>
      <c r="Y33" s="1045"/>
      <c r="Z33" s="1045"/>
      <c r="AA33" s="1045"/>
      <c r="AB33" s="1045"/>
      <c r="AC33" s="1045"/>
      <c r="AD33" s="1046"/>
      <c r="AG33" s="76" t="str">
        <f t="shared" ref="AG33" si="20">IF(I32="","",CONCATENATE(1925+I32,"/",J32,"/",K32))</f>
        <v/>
      </c>
      <c r="AH33" s="76" t="str">
        <f t="shared" ref="AH33" si="21">IF(I32="","",DATEDIF(AG33,$AG$4,"Y"))</f>
        <v/>
      </c>
    </row>
    <row r="34" spans="1:16384" s="76" customFormat="1" ht="12" customHeight="1">
      <c r="A34" s="1321" t="s">
        <v>54</v>
      </c>
      <c r="B34" s="1268"/>
      <c r="C34" s="1269"/>
      <c r="D34" s="1269"/>
      <c r="E34" s="1269"/>
      <c r="F34" s="1270"/>
      <c r="G34" s="1028" t="str">
        <f>IF(AH35&lt;40,"×",AH35)</f>
        <v/>
      </c>
      <c r="H34" s="1274" t="s">
        <v>271</v>
      </c>
      <c r="I34" s="1256"/>
      <c r="J34" s="1256"/>
      <c r="K34" s="1258"/>
      <c r="L34" s="1035" t="s">
        <v>172</v>
      </c>
      <c r="M34" s="1039"/>
      <c r="N34" s="1039"/>
      <c r="O34" s="1039"/>
      <c r="P34" s="1039"/>
      <c r="Q34" s="1039"/>
      <c r="R34" s="1039"/>
      <c r="S34" s="1040"/>
      <c r="T34" s="1282" t="s">
        <v>141</v>
      </c>
      <c r="U34" s="1283"/>
      <c r="V34" s="1043"/>
      <c r="W34" s="1043"/>
      <c r="X34" s="1043"/>
      <c r="Y34" s="1043"/>
      <c r="Z34" s="1043"/>
      <c r="AA34" s="1043"/>
      <c r="AB34" s="1043"/>
      <c r="AC34" s="1043"/>
      <c r="AD34" s="1044"/>
    </row>
    <row r="35" spans="1:16384" s="76" customFormat="1" ht="12" customHeight="1">
      <c r="A35" s="1263"/>
      <c r="B35" s="1271"/>
      <c r="C35" s="1272"/>
      <c r="D35" s="1272"/>
      <c r="E35" s="1272"/>
      <c r="F35" s="1273"/>
      <c r="G35" s="1029"/>
      <c r="H35" s="1275"/>
      <c r="I35" s="1257"/>
      <c r="J35" s="1257"/>
      <c r="K35" s="1259"/>
      <c r="L35" s="1037"/>
      <c r="M35" s="1041"/>
      <c r="N35" s="1041"/>
      <c r="O35" s="1041"/>
      <c r="P35" s="1041"/>
      <c r="Q35" s="1041"/>
      <c r="R35" s="1041"/>
      <c r="S35" s="1042"/>
      <c r="T35" s="1346" t="s">
        <v>837</v>
      </c>
      <c r="U35" s="1347"/>
      <c r="V35" s="1045"/>
      <c r="W35" s="1045"/>
      <c r="X35" s="1045"/>
      <c r="Y35" s="1045"/>
      <c r="Z35" s="1045"/>
      <c r="AA35" s="1045"/>
      <c r="AB35" s="1045"/>
      <c r="AC35" s="1045"/>
      <c r="AD35" s="1046"/>
      <c r="AG35" s="76" t="str">
        <f t="shared" ref="AG35" si="22">IF(I34="","",CONCATENATE(1925+I34,"/",J34,"/",K34))</f>
        <v/>
      </c>
      <c r="AH35" s="76" t="str">
        <f t="shared" ref="AH35" si="23">IF(I34="","",DATEDIF(AG35,$AG$4,"Y"))</f>
        <v/>
      </c>
    </row>
    <row r="36" spans="1:16384" s="76" customFormat="1" ht="12" customHeight="1">
      <c r="A36" s="1262" t="s">
        <v>55</v>
      </c>
      <c r="B36" s="1268"/>
      <c r="C36" s="1269"/>
      <c r="D36" s="1269"/>
      <c r="E36" s="1269"/>
      <c r="F36" s="1270"/>
      <c r="G36" s="1028" t="str">
        <f>IF(AH37&lt;40,"×",AH37)</f>
        <v/>
      </c>
      <c r="H36" s="1274" t="s">
        <v>271</v>
      </c>
      <c r="I36" s="1256"/>
      <c r="J36" s="1256"/>
      <c r="K36" s="1258"/>
      <c r="L36" s="1035" t="s">
        <v>172</v>
      </c>
      <c r="M36" s="1039"/>
      <c r="N36" s="1039"/>
      <c r="O36" s="1039"/>
      <c r="P36" s="1039"/>
      <c r="Q36" s="1039"/>
      <c r="R36" s="1039"/>
      <c r="S36" s="1040"/>
      <c r="T36" s="1282" t="s">
        <v>141</v>
      </c>
      <c r="U36" s="1283"/>
      <c r="V36" s="1043"/>
      <c r="W36" s="1043"/>
      <c r="X36" s="1043"/>
      <c r="Y36" s="1043"/>
      <c r="Z36" s="1043"/>
      <c r="AA36" s="1043"/>
      <c r="AB36" s="1043"/>
      <c r="AC36" s="1043"/>
      <c r="AD36" s="1044"/>
    </row>
    <row r="37" spans="1:16384" s="76" customFormat="1" ht="12" customHeight="1">
      <c r="A37" s="1263"/>
      <c r="B37" s="1271"/>
      <c r="C37" s="1272"/>
      <c r="D37" s="1272"/>
      <c r="E37" s="1272"/>
      <c r="F37" s="1273"/>
      <c r="G37" s="1029"/>
      <c r="H37" s="1275"/>
      <c r="I37" s="1257"/>
      <c r="J37" s="1257"/>
      <c r="K37" s="1259"/>
      <c r="L37" s="1037"/>
      <c r="M37" s="1041"/>
      <c r="N37" s="1041"/>
      <c r="O37" s="1041"/>
      <c r="P37" s="1041"/>
      <c r="Q37" s="1041"/>
      <c r="R37" s="1041"/>
      <c r="S37" s="1042"/>
      <c r="T37" s="1346" t="s">
        <v>837</v>
      </c>
      <c r="U37" s="1347"/>
      <c r="V37" s="1045"/>
      <c r="W37" s="1045"/>
      <c r="X37" s="1045"/>
      <c r="Y37" s="1045"/>
      <c r="Z37" s="1045"/>
      <c r="AA37" s="1045"/>
      <c r="AB37" s="1045"/>
      <c r="AC37" s="1045"/>
      <c r="AD37" s="1046"/>
      <c r="AG37" s="76" t="str">
        <f t="shared" ref="AG37" si="24">IF(I36="","",CONCATENATE(1925+I36,"/",J36,"/",K36))</f>
        <v/>
      </c>
      <c r="AH37" s="76" t="str">
        <f t="shared" ref="AH37" si="25">IF(I36="","",DATEDIF(AG37,$AG$4,"Y"))</f>
        <v/>
      </c>
    </row>
    <row r="38" spans="1:16384" s="76" customFormat="1" ht="12" customHeight="1">
      <c r="A38" s="1262" t="s">
        <v>260</v>
      </c>
      <c r="B38" s="1268"/>
      <c r="C38" s="1269"/>
      <c r="D38" s="1269"/>
      <c r="E38" s="1269"/>
      <c r="F38" s="1270"/>
      <c r="G38" s="1028" t="str">
        <f>IF(AH39&lt;40,"×",AH39)</f>
        <v/>
      </c>
      <c r="H38" s="1274" t="s">
        <v>271</v>
      </c>
      <c r="I38" s="1256"/>
      <c r="J38" s="1256"/>
      <c r="K38" s="1258"/>
      <c r="L38" s="1035" t="s">
        <v>172</v>
      </c>
      <c r="M38" s="1039"/>
      <c r="N38" s="1039"/>
      <c r="O38" s="1039"/>
      <c r="P38" s="1039"/>
      <c r="Q38" s="1039"/>
      <c r="R38" s="1039"/>
      <c r="S38" s="1040"/>
      <c r="T38" s="1282" t="s">
        <v>141</v>
      </c>
      <c r="U38" s="1283"/>
      <c r="V38" s="1043"/>
      <c r="W38" s="1043"/>
      <c r="X38" s="1043"/>
      <c r="Y38" s="1043"/>
      <c r="Z38" s="1043"/>
      <c r="AA38" s="1043"/>
      <c r="AB38" s="1043"/>
      <c r="AC38" s="1043"/>
      <c r="AD38" s="1044"/>
    </row>
    <row r="39" spans="1:16384" s="76" customFormat="1" ht="12" customHeight="1">
      <c r="A39" s="1263"/>
      <c r="B39" s="1271"/>
      <c r="C39" s="1272"/>
      <c r="D39" s="1272"/>
      <c r="E39" s="1272"/>
      <c r="F39" s="1273"/>
      <c r="G39" s="1029"/>
      <c r="H39" s="1275"/>
      <c r="I39" s="1257"/>
      <c r="J39" s="1257"/>
      <c r="K39" s="1259"/>
      <c r="L39" s="1037"/>
      <c r="M39" s="1041"/>
      <c r="N39" s="1041"/>
      <c r="O39" s="1041"/>
      <c r="P39" s="1041"/>
      <c r="Q39" s="1041"/>
      <c r="R39" s="1041"/>
      <c r="S39" s="1042"/>
      <c r="T39" s="1346" t="s">
        <v>837</v>
      </c>
      <c r="U39" s="1347"/>
      <c r="V39" s="1045"/>
      <c r="W39" s="1045"/>
      <c r="X39" s="1045"/>
      <c r="Y39" s="1045"/>
      <c r="Z39" s="1045"/>
      <c r="AA39" s="1045"/>
      <c r="AB39" s="1045"/>
      <c r="AC39" s="1045"/>
      <c r="AD39" s="1046"/>
      <c r="AG39" s="76" t="str">
        <f t="shared" ref="AG39" si="26">IF(I38="","",CONCATENATE(1925+I38,"/",J38,"/",K38))</f>
        <v/>
      </c>
      <c r="AH39" s="76" t="str">
        <f t="shared" ref="AH39" si="27">IF(I38="","",DATEDIF(AG39,$AG$4,"Y"))</f>
        <v/>
      </c>
    </row>
    <row r="40" spans="1:16384" s="76" customFormat="1" ht="12" customHeight="1">
      <c r="A40" s="1262" t="s">
        <v>261</v>
      </c>
      <c r="B40" s="1268"/>
      <c r="C40" s="1269"/>
      <c r="D40" s="1269"/>
      <c r="E40" s="1269"/>
      <c r="F40" s="1270"/>
      <c r="G40" s="1028" t="str">
        <f>IF(AH41&lt;40,"×",AH41)</f>
        <v/>
      </c>
      <c r="H40" s="1274" t="s">
        <v>271</v>
      </c>
      <c r="I40" s="1256"/>
      <c r="J40" s="1256"/>
      <c r="K40" s="1258"/>
      <c r="L40" s="1035" t="s">
        <v>172</v>
      </c>
      <c r="M40" s="1039"/>
      <c r="N40" s="1039"/>
      <c r="O40" s="1039"/>
      <c r="P40" s="1039"/>
      <c r="Q40" s="1039"/>
      <c r="R40" s="1039"/>
      <c r="S40" s="1040"/>
      <c r="T40" s="1282" t="s">
        <v>141</v>
      </c>
      <c r="U40" s="1283"/>
      <c r="V40" s="1043"/>
      <c r="W40" s="1043"/>
      <c r="X40" s="1043"/>
      <c r="Y40" s="1043"/>
      <c r="Z40" s="1043"/>
      <c r="AA40" s="1043"/>
      <c r="AB40" s="1043"/>
      <c r="AC40" s="1043"/>
      <c r="AD40" s="1044"/>
    </row>
    <row r="41" spans="1:16384" s="76" customFormat="1" ht="12" customHeight="1">
      <c r="A41" s="1263"/>
      <c r="B41" s="1271"/>
      <c r="C41" s="1272"/>
      <c r="D41" s="1272"/>
      <c r="E41" s="1272"/>
      <c r="F41" s="1273"/>
      <c r="G41" s="1029"/>
      <c r="H41" s="1275"/>
      <c r="I41" s="1257"/>
      <c r="J41" s="1257"/>
      <c r="K41" s="1259"/>
      <c r="L41" s="1037"/>
      <c r="M41" s="1041"/>
      <c r="N41" s="1041"/>
      <c r="O41" s="1041"/>
      <c r="P41" s="1041"/>
      <c r="Q41" s="1041"/>
      <c r="R41" s="1041"/>
      <c r="S41" s="1042"/>
      <c r="T41" s="1346" t="s">
        <v>837</v>
      </c>
      <c r="U41" s="1347"/>
      <c r="V41" s="1045"/>
      <c r="W41" s="1045"/>
      <c r="X41" s="1045"/>
      <c r="Y41" s="1045"/>
      <c r="Z41" s="1045"/>
      <c r="AA41" s="1045"/>
      <c r="AB41" s="1045"/>
      <c r="AC41" s="1045"/>
      <c r="AD41" s="1046"/>
      <c r="AG41" s="76" t="str">
        <f t="shared" ref="AG41" si="28">IF(I40="","",CONCATENATE(1925+I40,"/",J40,"/",K40))</f>
        <v/>
      </c>
      <c r="AH41" s="76" t="str">
        <f t="shared" ref="AH41" si="29">IF(I40="","",DATEDIF(AG41,$AG$4,"Y"))</f>
        <v/>
      </c>
    </row>
    <row r="42" spans="1:16384" s="76" customFormat="1" ht="12" customHeight="1">
      <c r="A42" s="1262" t="s">
        <v>262</v>
      </c>
      <c r="B42" s="1268"/>
      <c r="C42" s="1269"/>
      <c r="D42" s="1269"/>
      <c r="E42" s="1269"/>
      <c r="F42" s="1270"/>
      <c r="G42" s="1028" t="str">
        <f>IF(AH43&lt;40,"×",AH43)</f>
        <v/>
      </c>
      <c r="H42" s="1274" t="s">
        <v>271</v>
      </c>
      <c r="I42" s="1256"/>
      <c r="J42" s="1256"/>
      <c r="K42" s="1258"/>
      <c r="L42" s="1035" t="s">
        <v>172</v>
      </c>
      <c r="M42" s="1039"/>
      <c r="N42" s="1039"/>
      <c r="O42" s="1039"/>
      <c r="P42" s="1039"/>
      <c r="Q42" s="1039"/>
      <c r="R42" s="1039"/>
      <c r="S42" s="1040"/>
      <c r="T42" s="1282" t="s">
        <v>141</v>
      </c>
      <c r="U42" s="1283"/>
      <c r="V42" s="1043"/>
      <c r="W42" s="1043"/>
      <c r="X42" s="1043"/>
      <c r="Y42" s="1043"/>
      <c r="Z42" s="1043"/>
      <c r="AA42" s="1043"/>
      <c r="AB42" s="1043"/>
      <c r="AC42" s="1043"/>
      <c r="AD42" s="1044"/>
    </row>
    <row r="43" spans="1:16384" s="76" customFormat="1" ht="12" customHeight="1">
      <c r="A43" s="1263"/>
      <c r="B43" s="1271"/>
      <c r="C43" s="1272"/>
      <c r="D43" s="1272"/>
      <c r="E43" s="1272"/>
      <c r="F43" s="1273"/>
      <c r="G43" s="1029"/>
      <c r="H43" s="1275"/>
      <c r="I43" s="1257"/>
      <c r="J43" s="1257"/>
      <c r="K43" s="1259"/>
      <c r="L43" s="1037"/>
      <c r="M43" s="1041"/>
      <c r="N43" s="1041"/>
      <c r="O43" s="1041"/>
      <c r="P43" s="1041"/>
      <c r="Q43" s="1041"/>
      <c r="R43" s="1041"/>
      <c r="S43" s="1042"/>
      <c r="T43" s="1346" t="s">
        <v>837</v>
      </c>
      <c r="U43" s="1347"/>
      <c r="V43" s="1045"/>
      <c r="W43" s="1045"/>
      <c r="X43" s="1045"/>
      <c r="Y43" s="1045"/>
      <c r="Z43" s="1045"/>
      <c r="AA43" s="1045"/>
      <c r="AB43" s="1045"/>
      <c r="AC43" s="1045"/>
      <c r="AD43" s="1046"/>
      <c r="AG43" s="76" t="str">
        <f t="shared" ref="AG43" si="30">IF(I42="","",CONCATENATE(1925+I42,"/",J42,"/",K42))</f>
        <v/>
      </c>
      <c r="AH43" s="76" t="str">
        <f t="shared" ref="AH43" si="31">IF(I42="","",DATEDIF(AG43,$AG$4,"Y"))</f>
        <v/>
      </c>
    </row>
    <row r="44" spans="1:16384" s="76" customFormat="1" ht="12" customHeight="1">
      <c r="A44" s="1096" t="s">
        <v>263</v>
      </c>
      <c r="B44" s="1268"/>
      <c r="C44" s="1269"/>
      <c r="D44" s="1269"/>
      <c r="E44" s="1269"/>
      <c r="F44" s="1270"/>
      <c r="G44" s="1028" t="str">
        <f>IF(AH45&lt;40,"×",AH45)</f>
        <v/>
      </c>
      <c r="H44" s="1274" t="s">
        <v>271</v>
      </c>
      <c r="I44" s="1256"/>
      <c r="J44" s="1256"/>
      <c r="K44" s="1258"/>
      <c r="L44" s="1035" t="s">
        <v>172</v>
      </c>
      <c r="M44" s="1039"/>
      <c r="N44" s="1039"/>
      <c r="O44" s="1039"/>
      <c r="P44" s="1039"/>
      <c r="Q44" s="1039"/>
      <c r="R44" s="1039"/>
      <c r="S44" s="1040"/>
      <c r="T44" s="1282" t="s">
        <v>141</v>
      </c>
      <c r="U44" s="1283"/>
      <c r="V44" s="1043"/>
      <c r="W44" s="1043"/>
      <c r="X44" s="1043"/>
      <c r="Y44" s="1043"/>
      <c r="Z44" s="1043"/>
      <c r="AA44" s="1043"/>
      <c r="AB44" s="1043"/>
      <c r="AC44" s="1043"/>
      <c r="AD44" s="1044"/>
    </row>
    <row r="45" spans="1:16384" s="76" customFormat="1" ht="12" customHeight="1">
      <c r="A45" s="1097"/>
      <c r="B45" s="1271"/>
      <c r="C45" s="1272"/>
      <c r="D45" s="1272"/>
      <c r="E45" s="1272"/>
      <c r="F45" s="1273"/>
      <c r="G45" s="1029"/>
      <c r="H45" s="1275"/>
      <c r="I45" s="1257"/>
      <c r="J45" s="1257"/>
      <c r="K45" s="1259"/>
      <c r="L45" s="1037"/>
      <c r="M45" s="1041"/>
      <c r="N45" s="1041"/>
      <c r="O45" s="1041"/>
      <c r="P45" s="1041"/>
      <c r="Q45" s="1041"/>
      <c r="R45" s="1041"/>
      <c r="S45" s="1042"/>
      <c r="T45" s="1346" t="s">
        <v>837</v>
      </c>
      <c r="U45" s="1347"/>
      <c r="V45" s="1045"/>
      <c r="W45" s="1045"/>
      <c r="X45" s="1045"/>
      <c r="Y45" s="1045"/>
      <c r="Z45" s="1045"/>
      <c r="AA45" s="1045"/>
      <c r="AB45" s="1045"/>
      <c r="AC45" s="1045"/>
      <c r="AD45" s="1046"/>
      <c r="AG45" s="76" t="str">
        <f t="shared" ref="AG45" si="32">IF(I44="","",CONCATENATE(1925+I44,"/",J44,"/",K44))</f>
        <v/>
      </c>
      <c r="AH45" s="76" t="str">
        <f t="shared" ref="AH45" si="33">IF(I44="","",DATEDIF(AG45,$AG$4,"Y"))</f>
        <v/>
      </c>
    </row>
    <row r="46" spans="1:16384" s="76" customFormat="1" ht="12" customHeight="1">
      <c r="A46" s="1321" t="s">
        <v>264</v>
      </c>
      <c r="B46" s="1268"/>
      <c r="C46" s="1269"/>
      <c r="D46" s="1269"/>
      <c r="E46" s="1269"/>
      <c r="F46" s="1270"/>
      <c r="G46" s="1028" t="str">
        <f>IF(AH47&lt;40,"×",AH47)</f>
        <v/>
      </c>
      <c r="H46" s="1274" t="s">
        <v>271</v>
      </c>
      <c r="I46" s="1256"/>
      <c r="J46" s="1256"/>
      <c r="K46" s="1258"/>
      <c r="L46" s="1035" t="s">
        <v>172</v>
      </c>
      <c r="M46" s="1039"/>
      <c r="N46" s="1039"/>
      <c r="O46" s="1039"/>
      <c r="P46" s="1039"/>
      <c r="Q46" s="1039"/>
      <c r="R46" s="1039"/>
      <c r="S46" s="1040"/>
      <c r="T46" s="1282" t="s">
        <v>141</v>
      </c>
      <c r="U46" s="1283"/>
      <c r="V46" s="1043"/>
      <c r="W46" s="1043"/>
      <c r="X46" s="1043"/>
      <c r="Y46" s="1043"/>
      <c r="Z46" s="1043"/>
      <c r="AA46" s="1043"/>
      <c r="AB46" s="1043"/>
      <c r="AC46" s="1043"/>
      <c r="AD46" s="1044"/>
    </row>
    <row r="47" spans="1:16384" s="76" customFormat="1" ht="12" customHeight="1">
      <c r="A47" s="1263"/>
      <c r="B47" s="1271"/>
      <c r="C47" s="1272"/>
      <c r="D47" s="1272"/>
      <c r="E47" s="1272"/>
      <c r="F47" s="1273"/>
      <c r="G47" s="1029"/>
      <c r="H47" s="1275"/>
      <c r="I47" s="1257"/>
      <c r="J47" s="1257"/>
      <c r="K47" s="1259"/>
      <c r="L47" s="1037"/>
      <c r="M47" s="1041"/>
      <c r="N47" s="1041"/>
      <c r="O47" s="1041"/>
      <c r="P47" s="1041"/>
      <c r="Q47" s="1041"/>
      <c r="R47" s="1041"/>
      <c r="S47" s="1042"/>
      <c r="T47" s="1346" t="s">
        <v>837</v>
      </c>
      <c r="U47" s="1347"/>
      <c r="V47" s="1045"/>
      <c r="W47" s="1045"/>
      <c r="X47" s="1045"/>
      <c r="Y47" s="1045"/>
      <c r="Z47" s="1045"/>
      <c r="AA47" s="1045"/>
      <c r="AB47" s="1045"/>
      <c r="AC47" s="1045"/>
      <c r="AD47" s="1046"/>
      <c r="AG47" s="76" t="str">
        <f t="shared" ref="AG47" si="34">IF(I46="","",CONCATENATE(1925+I46,"/",J46,"/",K46))</f>
        <v/>
      </c>
      <c r="AH47" s="76" t="str">
        <f t="shared" ref="AH47" si="35">IF(I46="","",DATEDIF(AG47,$AG$4,"Y"))</f>
        <v/>
      </c>
    </row>
    <row r="48" spans="1:16384" s="76" customFormat="1" ht="16.5" customHeight="1">
      <c r="A48" s="124"/>
      <c r="B48" s="124" t="s">
        <v>282</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H48" s="125"/>
      <c r="HI48" s="125"/>
      <c r="HJ48" s="125"/>
      <c r="HK48" s="125"/>
      <c r="HL48" s="125"/>
      <c r="HM48" s="125"/>
      <c r="HN48" s="125"/>
      <c r="HO48" s="125"/>
      <c r="HP48" s="125"/>
      <c r="HQ48" s="125"/>
      <c r="HR48" s="125"/>
      <c r="HS48" s="125"/>
      <c r="HT48" s="125"/>
      <c r="HU48" s="125"/>
      <c r="HV48" s="125"/>
      <c r="HW48" s="125"/>
      <c r="HX48" s="125"/>
      <c r="HY48" s="125"/>
      <c r="HZ48" s="125"/>
      <c r="IA48" s="125"/>
      <c r="IB48" s="125"/>
      <c r="IC48" s="125"/>
      <c r="ID48" s="125"/>
      <c r="IE48" s="125"/>
      <c r="IF48" s="125"/>
      <c r="IG48" s="125"/>
      <c r="IH48" s="125"/>
      <c r="II48" s="125"/>
      <c r="IJ48" s="125"/>
      <c r="IK48" s="125"/>
      <c r="IL48" s="125"/>
      <c r="IM48" s="125"/>
      <c r="IN48" s="125"/>
      <c r="IO48" s="125"/>
      <c r="IP48" s="125"/>
      <c r="IQ48" s="125"/>
      <c r="IR48" s="125"/>
      <c r="IS48" s="125"/>
      <c r="IT48" s="125"/>
      <c r="IU48" s="125"/>
      <c r="IV48" s="125"/>
      <c r="IW48" s="125"/>
      <c r="IX48" s="125"/>
      <c r="IY48" s="125"/>
      <c r="IZ48" s="125"/>
      <c r="JA48" s="125"/>
      <c r="JB48" s="125"/>
      <c r="JC48" s="125"/>
      <c r="JD48" s="125"/>
      <c r="JE48" s="125"/>
      <c r="JF48" s="125"/>
      <c r="JG48" s="125"/>
      <c r="JH48" s="125"/>
      <c r="JI48" s="125"/>
      <c r="JJ48" s="125"/>
      <c r="JK48" s="125"/>
      <c r="JL48" s="125"/>
      <c r="JM48" s="125"/>
      <c r="JN48" s="125"/>
      <c r="JO48" s="125"/>
      <c r="JP48" s="125"/>
      <c r="JQ48" s="125"/>
      <c r="JR48" s="125"/>
      <c r="JS48" s="125"/>
      <c r="JT48" s="125"/>
      <c r="JU48" s="125"/>
      <c r="JV48" s="125"/>
      <c r="JW48" s="125"/>
      <c r="JX48" s="125"/>
      <c r="JY48" s="125"/>
      <c r="JZ48" s="125"/>
      <c r="KA48" s="125"/>
      <c r="KB48" s="125"/>
      <c r="KC48" s="125"/>
      <c r="KD48" s="125"/>
      <c r="KE48" s="125"/>
      <c r="KF48" s="125"/>
      <c r="KG48" s="125"/>
      <c r="KH48" s="125"/>
      <c r="KI48" s="125"/>
      <c r="KJ48" s="125"/>
      <c r="KK48" s="125"/>
      <c r="KL48" s="125"/>
      <c r="KM48" s="125"/>
      <c r="KN48" s="125"/>
      <c r="KO48" s="125"/>
      <c r="KP48" s="125"/>
      <c r="KQ48" s="125"/>
      <c r="KR48" s="125"/>
      <c r="KS48" s="125"/>
      <c r="KT48" s="125"/>
      <c r="KU48" s="125"/>
      <c r="KV48" s="125"/>
      <c r="KW48" s="125"/>
      <c r="KX48" s="125"/>
      <c r="KY48" s="125"/>
      <c r="KZ48" s="125"/>
      <c r="LA48" s="125"/>
      <c r="LB48" s="125"/>
      <c r="LC48" s="125"/>
      <c r="LD48" s="125"/>
      <c r="LE48" s="125"/>
      <c r="LF48" s="125"/>
      <c r="LG48" s="125"/>
      <c r="LH48" s="125"/>
      <c r="LI48" s="125"/>
      <c r="LJ48" s="125"/>
      <c r="LK48" s="125"/>
      <c r="LL48" s="125"/>
      <c r="LM48" s="125"/>
      <c r="LN48" s="125"/>
      <c r="LO48" s="125"/>
      <c r="LP48" s="125"/>
      <c r="LQ48" s="125"/>
      <c r="LR48" s="125"/>
      <c r="LS48" s="125"/>
      <c r="LT48" s="125"/>
      <c r="LU48" s="125"/>
      <c r="LV48" s="125"/>
      <c r="LW48" s="125"/>
      <c r="LX48" s="125"/>
      <c r="LY48" s="125"/>
      <c r="LZ48" s="125"/>
      <c r="MA48" s="125"/>
      <c r="MB48" s="125"/>
      <c r="MC48" s="125"/>
      <c r="MD48" s="125"/>
      <c r="ME48" s="125"/>
      <c r="MF48" s="125"/>
      <c r="MG48" s="125"/>
      <c r="MH48" s="125"/>
      <c r="MI48" s="125"/>
      <c r="MJ48" s="125"/>
      <c r="MK48" s="125"/>
      <c r="ML48" s="125"/>
      <c r="MM48" s="125"/>
      <c r="MN48" s="125"/>
      <c r="MO48" s="125"/>
      <c r="MP48" s="125"/>
      <c r="MQ48" s="125"/>
      <c r="MR48" s="125"/>
      <c r="MS48" s="125"/>
      <c r="MT48" s="125"/>
      <c r="MU48" s="125"/>
      <c r="MV48" s="125"/>
      <c r="MW48" s="125"/>
      <c r="MX48" s="125"/>
      <c r="MY48" s="125"/>
      <c r="MZ48" s="125"/>
      <c r="NA48" s="125"/>
      <c r="NB48" s="125"/>
      <c r="NC48" s="125"/>
      <c r="ND48" s="125"/>
      <c r="NE48" s="125"/>
      <c r="NF48" s="125"/>
      <c r="NG48" s="125"/>
      <c r="NH48" s="125"/>
      <c r="NI48" s="125"/>
      <c r="NJ48" s="125"/>
      <c r="NK48" s="125"/>
      <c r="NL48" s="125"/>
      <c r="NM48" s="125"/>
      <c r="NN48" s="125"/>
      <c r="NO48" s="125"/>
      <c r="NP48" s="125"/>
      <c r="NQ48" s="125"/>
      <c r="NR48" s="125"/>
      <c r="NS48" s="125"/>
      <c r="NT48" s="125"/>
      <c r="NU48" s="125"/>
      <c r="NV48" s="125"/>
      <c r="NW48" s="125"/>
      <c r="NX48" s="125"/>
      <c r="NY48" s="125"/>
      <c r="NZ48" s="125"/>
      <c r="OA48" s="125"/>
      <c r="OB48" s="125"/>
      <c r="OC48" s="125"/>
      <c r="OD48" s="125"/>
      <c r="OE48" s="125"/>
      <c r="OF48" s="125"/>
      <c r="OG48" s="125"/>
      <c r="OH48" s="125"/>
      <c r="OI48" s="125"/>
      <c r="OJ48" s="125"/>
      <c r="OK48" s="125"/>
      <c r="OL48" s="125"/>
      <c r="OM48" s="125"/>
      <c r="ON48" s="125"/>
      <c r="OO48" s="125"/>
      <c r="OP48" s="125"/>
      <c r="OQ48" s="125"/>
      <c r="OR48" s="125"/>
      <c r="OS48" s="125"/>
      <c r="OT48" s="125"/>
      <c r="OU48" s="125"/>
      <c r="OV48" s="125"/>
      <c r="OW48" s="125"/>
      <c r="OX48" s="125"/>
      <c r="OY48" s="125"/>
      <c r="OZ48" s="125"/>
      <c r="PA48" s="125"/>
      <c r="PB48" s="125"/>
      <c r="PC48" s="125"/>
      <c r="PD48" s="125"/>
      <c r="PE48" s="125"/>
      <c r="PF48" s="125"/>
      <c r="PG48" s="125"/>
      <c r="PH48" s="125"/>
      <c r="PI48" s="125"/>
      <c r="PJ48" s="125"/>
      <c r="PK48" s="125"/>
      <c r="PL48" s="125"/>
      <c r="PM48" s="125"/>
      <c r="PN48" s="125"/>
      <c r="PO48" s="125"/>
      <c r="PP48" s="125"/>
      <c r="PQ48" s="125"/>
      <c r="PR48" s="125"/>
      <c r="PS48" s="125"/>
      <c r="PT48" s="125"/>
      <c r="PU48" s="125"/>
      <c r="PV48" s="125"/>
      <c r="PW48" s="125"/>
      <c r="PX48" s="125"/>
      <c r="PY48" s="125"/>
      <c r="PZ48" s="125"/>
      <c r="QA48" s="125"/>
      <c r="QB48" s="125"/>
      <c r="QC48" s="125"/>
      <c r="QD48" s="125"/>
      <c r="QE48" s="125"/>
      <c r="QF48" s="125"/>
      <c r="QG48" s="125"/>
      <c r="QH48" s="125"/>
      <c r="QI48" s="125"/>
      <c r="QJ48" s="125"/>
      <c r="QK48" s="125"/>
      <c r="QL48" s="125"/>
      <c r="QM48" s="125"/>
      <c r="QN48" s="125"/>
      <c r="QO48" s="125"/>
      <c r="QP48" s="125"/>
      <c r="QQ48" s="125"/>
      <c r="QR48" s="125"/>
      <c r="QS48" s="125"/>
      <c r="QT48" s="125"/>
      <c r="QU48" s="125"/>
      <c r="QV48" s="125"/>
      <c r="QW48" s="125"/>
      <c r="QX48" s="125"/>
      <c r="QY48" s="125"/>
      <c r="QZ48" s="125"/>
      <c r="RA48" s="125"/>
      <c r="RB48" s="125"/>
      <c r="RC48" s="125"/>
      <c r="RD48" s="125"/>
      <c r="RE48" s="125"/>
      <c r="RF48" s="125"/>
      <c r="RG48" s="125"/>
      <c r="RH48" s="125"/>
      <c r="RI48" s="125"/>
      <c r="RJ48" s="125"/>
      <c r="RK48" s="125"/>
      <c r="RL48" s="125"/>
      <c r="RM48" s="125"/>
      <c r="RN48" s="125"/>
      <c r="RO48" s="125"/>
      <c r="RP48" s="125"/>
      <c r="RQ48" s="125"/>
      <c r="RR48" s="125"/>
      <c r="RS48" s="125"/>
      <c r="RT48" s="125"/>
      <c r="RU48" s="125"/>
      <c r="RV48" s="125"/>
      <c r="RW48" s="125"/>
      <c r="RX48" s="125"/>
      <c r="RY48" s="125"/>
      <c r="RZ48" s="125"/>
      <c r="SA48" s="125"/>
      <c r="SB48" s="125"/>
      <c r="SC48" s="125"/>
      <c r="SD48" s="125"/>
      <c r="SE48" s="125"/>
      <c r="SF48" s="125"/>
      <c r="SG48" s="125"/>
      <c r="SH48" s="125"/>
      <c r="SI48" s="125"/>
      <c r="SJ48" s="125"/>
      <c r="SK48" s="125"/>
      <c r="SL48" s="125"/>
      <c r="SM48" s="125"/>
      <c r="SN48" s="125"/>
      <c r="SO48" s="125"/>
      <c r="SP48" s="125"/>
      <c r="SQ48" s="125"/>
      <c r="SR48" s="125"/>
      <c r="SS48" s="125"/>
      <c r="ST48" s="125"/>
      <c r="SU48" s="125"/>
      <c r="SV48" s="125"/>
      <c r="SW48" s="125"/>
      <c r="SX48" s="125"/>
      <c r="SY48" s="125"/>
      <c r="SZ48" s="125"/>
      <c r="TA48" s="125"/>
      <c r="TB48" s="125"/>
      <c r="TC48" s="125"/>
      <c r="TD48" s="125"/>
      <c r="TE48" s="125"/>
      <c r="TF48" s="125"/>
      <c r="TG48" s="125"/>
      <c r="TH48" s="125"/>
      <c r="TI48" s="125"/>
      <c r="TJ48" s="125"/>
      <c r="TK48" s="125"/>
      <c r="TL48" s="125"/>
      <c r="TM48" s="125"/>
      <c r="TN48" s="125"/>
      <c r="TO48" s="125"/>
      <c r="TP48" s="125"/>
      <c r="TQ48" s="125"/>
      <c r="TR48" s="125"/>
      <c r="TS48" s="125"/>
      <c r="TT48" s="125"/>
      <c r="TU48" s="125"/>
      <c r="TV48" s="125"/>
      <c r="TW48" s="125"/>
      <c r="TX48" s="125"/>
      <c r="TY48" s="125"/>
      <c r="TZ48" s="125"/>
      <c r="UA48" s="125"/>
      <c r="UB48" s="125"/>
      <c r="UC48" s="125"/>
      <c r="UD48" s="125"/>
      <c r="UE48" s="125"/>
      <c r="UF48" s="125"/>
      <c r="UG48" s="125"/>
      <c r="UH48" s="125"/>
      <c r="UI48" s="125"/>
      <c r="UJ48" s="125"/>
      <c r="UK48" s="125"/>
      <c r="UL48" s="125"/>
      <c r="UM48" s="125"/>
      <c r="UN48" s="125"/>
      <c r="UO48" s="125"/>
      <c r="UP48" s="125"/>
      <c r="UQ48" s="125"/>
      <c r="UR48" s="125"/>
      <c r="US48" s="125"/>
      <c r="UT48" s="125"/>
      <c r="UU48" s="125"/>
      <c r="UV48" s="125"/>
      <c r="UW48" s="125"/>
      <c r="UX48" s="125"/>
      <c r="UY48" s="125"/>
      <c r="UZ48" s="125"/>
      <c r="VA48" s="125"/>
      <c r="VB48" s="125"/>
      <c r="VC48" s="125"/>
      <c r="VD48" s="125"/>
      <c r="VE48" s="125"/>
      <c r="VF48" s="125"/>
      <c r="VG48" s="125"/>
      <c r="VH48" s="125"/>
      <c r="VI48" s="125"/>
      <c r="VJ48" s="125"/>
      <c r="VK48" s="125"/>
      <c r="VL48" s="125"/>
      <c r="VM48" s="125"/>
      <c r="VN48" s="125"/>
      <c r="VO48" s="125"/>
      <c r="VP48" s="125"/>
      <c r="VQ48" s="125"/>
      <c r="VR48" s="125"/>
      <c r="VS48" s="125"/>
      <c r="VT48" s="125"/>
      <c r="VU48" s="125"/>
      <c r="VV48" s="125"/>
      <c r="VW48" s="125"/>
      <c r="VX48" s="125"/>
      <c r="VY48" s="125"/>
      <c r="VZ48" s="125"/>
      <c r="WA48" s="125"/>
      <c r="WB48" s="125"/>
      <c r="WC48" s="125"/>
      <c r="WD48" s="125"/>
      <c r="WE48" s="125"/>
      <c r="WF48" s="125"/>
      <c r="WG48" s="125"/>
      <c r="WH48" s="125"/>
      <c r="WI48" s="125"/>
      <c r="WJ48" s="125"/>
      <c r="WK48" s="125"/>
      <c r="WL48" s="125"/>
      <c r="WM48" s="125"/>
      <c r="WN48" s="125"/>
      <c r="WO48" s="125"/>
      <c r="WP48" s="125"/>
      <c r="WQ48" s="125"/>
      <c r="WR48" s="125"/>
      <c r="WS48" s="125"/>
      <c r="WT48" s="125"/>
      <c r="WU48" s="125"/>
      <c r="WV48" s="125"/>
      <c r="WW48" s="125"/>
      <c r="WX48" s="125"/>
      <c r="WY48" s="125"/>
      <c r="WZ48" s="125"/>
      <c r="XA48" s="125"/>
      <c r="XB48" s="125"/>
      <c r="XC48" s="125"/>
      <c r="XD48" s="125"/>
      <c r="XE48" s="125"/>
      <c r="XF48" s="125"/>
      <c r="XG48" s="125"/>
      <c r="XH48" s="125"/>
      <c r="XI48" s="125"/>
      <c r="XJ48" s="125"/>
      <c r="XK48" s="125"/>
      <c r="XL48" s="125"/>
      <c r="XM48" s="125"/>
      <c r="XN48" s="125"/>
      <c r="XO48" s="125"/>
      <c r="XP48" s="125"/>
      <c r="XQ48" s="125"/>
      <c r="XR48" s="125"/>
      <c r="XS48" s="125"/>
      <c r="XT48" s="125"/>
      <c r="XU48" s="125"/>
      <c r="XV48" s="125"/>
      <c r="XW48" s="125"/>
      <c r="XX48" s="125"/>
      <c r="XY48" s="125"/>
      <c r="XZ48" s="125"/>
      <c r="YA48" s="125"/>
      <c r="YB48" s="125"/>
      <c r="YC48" s="125"/>
      <c r="YD48" s="125"/>
      <c r="YE48" s="125"/>
      <c r="YF48" s="125"/>
      <c r="YG48" s="125"/>
      <c r="YH48" s="125"/>
      <c r="YI48" s="125"/>
      <c r="YJ48" s="125"/>
      <c r="YK48" s="125"/>
      <c r="YL48" s="125"/>
      <c r="YM48" s="125"/>
      <c r="YN48" s="125"/>
      <c r="YO48" s="125"/>
      <c r="YP48" s="125"/>
      <c r="YQ48" s="125"/>
      <c r="YR48" s="125"/>
      <c r="YS48" s="125"/>
      <c r="YT48" s="125"/>
      <c r="YU48" s="125"/>
      <c r="YV48" s="125"/>
      <c r="YW48" s="125"/>
      <c r="YX48" s="125"/>
      <c r="YY48" s="125"/>
      <c r="YZ48" s="125"/>
      <c r="ZA48" s="125"/>
      <c r="ZB48" s="125"/>
      <c r="ZC48" s="125"/>
      <c r="ZD48" s="125"/>
      <c r="ZE48" s="125"/>
      <c r="ZF48" s="125"/>
      <c r="ZG48" s="125"/>
      <c r="ZH48" s="125"/>
      <c r="ZI48" s="125"/>
      <c r="ZJ48" s="125"/>
      <c r="ZK48" s="125"/>
      <c r="ZL48" s="125"/>
      <c r="ZM48" s="125"/>
      <c r="ZN48" s="125"/>
      <c r="ZO48" s="125"/>
      <c r="ZP48" s="125"/>
      <c r="ZQ48" s="125"/>
      <c r="ZR48" s="125"/>
      <c r="ZS48" s="125"/>
      <c r="ZT48" s="125"/>
      <c r="ZU48" s="125"/>
      <c r="ZV48" s="125"/>
      <c r="ZW48" s="125"/>
      <c r="ZX48" s="125"/>
      <c r="ZY48" s="125"/>
      <c r="ZZ48" s="125"/>
      <c r="AAA48" s="125"/>
      <c r="AAB48" s="125"/>
      <c r="AAC48" s="125"/>
      <c r="AAD48" s="125"/>
      <c r="AAE48" s="125"/>
      <c r="AAF48" s="125"/>
      <c r="AAG48" s="125"/>
      <c r="AAH48" s="125"/>
      <c r="AAI48" s="125"/>
      <c r="AAJ48" s="125"/>
      <c r="AAK48" s="125"/>
      <c r="AAL48" s="125"/>
      <c r="AAM48" s="125"/>
      <c r="AAN48" s="125"/>
      <c r="AAO48" s="125"/>
      <c r="AAP48" s="125"/>
      <c r="AAQ48" s="125"/>
      <c r="AAR48" s="125"/>
      <c r="AAS48" s="125"/>
      <c r="AAT48" s="125"/>
      <c r="AAU48" s="125"/>
      <c r="AAV48" s="125"/>
      <c r="AAW48" s="125"/>
      <c r="AAX48" s="125"/>
      <c r="AAY48" s="125"/>
      <c r="AAZ48" s="125"/>
      <c r="ABA48" s="125"/>
      <c r="ABB48" s="125"/>
      <c r="ABC48" s="125"/>
      <c r="ABD48" s="125"/>
      <c r="ABE48" s="125"/>
      <c r="ABF48" s="125"/>
      <c r="ABG48" s="125"/>
      <c r="ABH48" s="125"/>
      <c r="ABI48" s="125"/>
      <c r="ABJ48" s="125"/>
      <c r="ABK48" s="125"/>
      <c r="ABL48" s="125"/>
      <c r="ABM48" s="125"/>
      <c r="ABN48" s="125"/>
      <c r="ABO48" s="125"/>
      <c r="ABP48" s="125"/>
      <c r="ABQ48" s="125"/>
      <c r="ABR48" s="125"/>
      <c r="ABS48" s="125"/>
      <c r="ABT48" s="125"/>
      <c r="ABU48" s="125"/>
      <c r="ABV48" s="125"/>
      <c r="ABW48" s="125"/>
      <c r="ABX48" s="125"/>
      <c r="ABY48" s="125"/>
      <c r="ABZ48" s="125"/>
      <c r="ACA48" s="125"/>
      <c r="ACB48" s="125"/>
      <c r="ACC48" s="125"/>
      <c r="ACD48" s="125"/>
      <c r="ACE48" s="125"/>
      <c r="ACF48" s="125"/>
      <c r="ACG48" s="125"/>
      <c r="ACH48" s="125"/>
      <c r="ACI48" s="125"/>
      <c r="ACJ48" s="125"/>
      <c r="ACK48" s="125"/>
      <c r="ACL48" s="125"/>
      <c r="ACM48" s="125"/>
      <c r="ACN48" s="125"/>
      <c r="ACO48" s="125"/>
      <c r="ACP48" s="125"/>
      <c r="ACQ48" s="125"/>
      <c r="ACR48" s="125"/>
      <c r="ACS48" s="125"/>
      <c r="ACT48" s="125"/>
      <c r="ACU48" s="125"/>
      <c r="ACV48" s="125"/>
      <c r="ACW48" s="125"/>
      <c r="ACX48" s="125"/>
      <c r="ACY48" s="125"/>
      <c r="ACZ48" s="125"/>
      <c r="ADA48" s="125"/>
      <c r="ADB48" s="125"/>
      <c r="ADC48" s="125"/>
      <c r="ADD48" s="125"/>
      <c r="ADE48" s="125"/>
      <c r="ADF48" s="125"/>
      <c r="ADG48" s="125"/>
      <c r="ADH48" s="125"/>
      <c r="ADI48" s="125"/>
      <c r="ADJ48" s="125"/>
      <c r="ADK48" s="125"/>
      <c r="ADL48" s="125"/>
      <c r="ADM48" s="125"/>
      <c r="ADN48" s="125"/>
      <c r="ADO48" s="125"/>
      <c r="ADP48" s="125"/>
      <c r="ADQ48" s="125"/>
      <c r="ADR48" s="125"/>
      <c r="ADS48" s="125"/>
      <c r="ADT48" s="125"/>
      <c r="ADU48" s="125"/>
      <c r="ADV48" s="125"/>
      <c r="ADW48" s="125"/>
      <c r="ADX48" s="125"/>
      <c r="ADY48" s="125"/>
      <c r="ADZ48" s="125"/>
      <c r="AEA48" s="125"/>
      <c r="AEB48" s="125"/>
      <c r="AEC48" s="125"/>
      <c r="AED48" s="125"/>
      <c r="AEE48" s="125"/>
      <c r="AEF48" s="125"/>
      <c r="AEG48" s="125"/>
      <c r="AEH48" s="125"/>
      <c r="AEI48" s="125"/>
      <c r="AEJ48" s="125"/>
      <c r="AEK48" s="125"/>
      <c r="AEL48" s="125"/>
      <c r="AEM48" s="125"/>
      <c r="AEN48" s="125"/>
      <c r="AEO48" s="125"/>
      <c r="AEP48" s="125"/>
      <c r="AEQ48" s="125"/>
      <c r="AER48" s="125"/>
      <c r="AES48" s="125"/>
      <c r="AET48" s="125"/>
      <c r="AEU48" s="125"/>
      <c r="AEV48" s="125"/>
      <c r="AEW48" s="125"/>
      <c r="AEX48" s="125"/>
      <c r="AEY48" s="125"/>
      <c r="AEZ48" s="125"/>
      <c r="AFA48" s="125"/>
      <c r="AFB48" s="125"/>
      <c r="AFC48" s="125"/>
      <c r="AFD48" s="125"/>
      <c r="AFE48" s="125"/>
      <c r="AFF48" s="125"/>
      <c r="AFG48" s="125"/>
      <c r="AFH48" s="125"/>
      <c r="AFI48" s="125"/>
      <c r="AFJ48" s="125"/>
      <c r="AFK48" s="125"/>
      <c r="AFL48" s="125"/>
      <c r="AFM48" s="125"/>
      <c r="AFN48" s="125"/>
      <c r="AFO48" s="125"/>
      <c r="AFP48" s="125"/>
      <c r="AFQ48" s="125"/>
      <c r="AFR48" s="125"/>
      <c r="AFS48" s="125"/>
      <c r="AFT48" s="125"/>
      <c r="AFU48" s="125"/>
      <c r="AFV48" s="125"/>
      <c r="AFW48" s="125"/>
      <c r="AFX48" s="125"/>
      <c r="AFY48" s="125"/>
      <c r="AFZ48" s="125"/>
      <c r="AGA48" s="125"/>
      <c r="AGB48" s="125"/>
      <c r="AGC48" s="125"/>
      <c r="AGD48" s="125"/>
      <c r="AGE48" s="125"/>
      <c r="AGF48" s="125"/>
      <c r="AGG48" s="125"/>
      <c r="AGH48" s="125"/>
      <c r="AGI48" s="125"/>
      <c r="AGJ48" s="125"/>
      <c r="AGK48" s="125"/>
      <c r="AGL48" s="125"/>
      <c r="AGM48" s="125"/>
      <c r="AGN48" s="125"/>
      <c r="AGO48" s="125"/>
      <c r="AGP48" s="125"/>
      <c r="AGQ48" s="125"/>
      <c r="AGR48" s="125"/>
      <c r="AGS48" s="125"/>
      <c r="AGT48" s="125"/>
      <c r="AGU48" s="125"/>
      <c r="AGV48" s="125"/>
      <c r="AGW48" s="125"/>
      <c r="AGX48" s="125"/>
      <c r="AGY48" s="125"/>
      <c r="AGZ48" s="125"/>
      <c r="AHA48" s="125"/>
      <c r="AHB48" s="125"/>
      <c r="AHC48" s="125"/>
      <c r="AHD48" s="125"/>
      <c r="AHE48" s="125"/>
      <c r="AHF48" s="125"/>
      <c r="AHG48" s="125"/>
      <c r="AHH48" s="125"/>
      <c r="AHI48" s="125"/>
      <c r="AHJ48" s="125"/>
      <c r="AHK48" s="125"/>
      <c r="AHL48" s="125"/>
      <c r="AHM48" s="125"/>
      <c r="AHN48" s="125"/>
      <c r="AHO48" s="125"/>
      <c r="AHP48" s="125"/>
      <c r="AHQ48" s="125"/>
      <c r="AHR48" s="125"/>
      <c r="AHS48" s="125"/>
      <c r="AHT48" s="125"/>
      <c r="AHU48" s="125"/>
      <c r="AHV48" s="125"/>
      <c r="AHW48" s="125"/>
      <c r="AHX48" s="125"/>
      <c r="AHY48" s="125"/>
      <c r="AHZ48" s="125"/>
      <c r="AIA48" s="125"/>
      <c r="AIB48" s="125"/>
      <c r="AIC48" s="125"/>
      <c r="AID48" s="125"/>
      <c r="AIE48" s="125"/>
      <c r="AIF48" s="125"/>
      <c r="AIG48" s="125"/>
      <c r="AIH48" s="125"/>
      <c r="AII48" s="125"/>
      <c r="AIJ48" s="125"/>
      <c r="AIK48" s="125"/>
      <c r="AIL48" s="125"/>
      <c r="AIM48" s="125"/>
      <c r="AIN48" s="125"/>
      <c r="AIO48" s="125"/>
      <c r="AIP48" s="125"/>
      <c r="AIQ48" s="125"/>
      <c r="AIR48" s="125"/>
      <c r="AIS48" s="125"/>
      <c r="AIT48" s="125"/>
      <c r="AIU48" s="125"/>
      <c r="AIV48" s="125"/>
      <c r="AIW48" s="125"/>
      <c r="AIX48" s="125"/>
      <c r="AIY48" s="125"/>
      <c r="AIZ48" s="125"/>
      <c r="AJA48" s="125"/>
      <c r="AJB48" s="125"/>
      <c r="AJC48" s="125"/>
      <c r="AJD48" s="125"/>
      <c r="AJE48" s="125"/>
      <c r="AJF48" s="125"/>
      <c r="AJG48" s="125"/>
      <c r="AJH48" s="125"/>
      <c r="AJI48" s="125"/>
      <c r="AJJ48" s="125"/>
      <c r="AJK48" s="125"/>
      <c r="AJL48" s="125"/>
      <c r="AJM48" s="125"/>
      <c r="AJN48" s="125"/>
      <c r="AJO48" s="125"/>
      <c r="AJP48" s="125"/>
      <c r="AJQ48" s="125"/>
      <c r="AJR48" s="125"/>
      <c r="AJS48" s="125"/>
      <c r="AJT48" s="125"/>
      <c r="AJU48" s="125"/>
      <c r="AJV48" s="125"/>
      <c r="AJW48" s="125"/>
      <c r="AJX48" s="125"/>
      <c r="AJY48" s="125"/>
      <c r="AJZ48" s="125"/>
      <c r="AKA48" s="125"/>
      <c r="AKB48" s="125"/>
      <c r="AKC48" s="125"/>
      <c r="AKD48" s="125"/>
      <c r="AKE48" s="125"/>
      <c r="AKF48" s="125"/>
      <c r="AKG48" s="125"/>
      <c r="AKH48" s="125"/>
      <c r="AKI48" s="125"/>
      <c r="AKJ48" s="125"/>
      <c r="AKK48" s="125"/>
      <c r="AKL48" s="125"/>
      <c r="AKM48" s="125"/>
      <c r="AKN48" s="125"/>
      <c r="AKO48" s="125"/>
      <c r="AKP48" s="125"/>
      <c r="AKQ48" s="125"/>
      <c r="AKR48" s="125"/>
      <c r="AKS48" s="125"/>
      <c r="AKT48" s="125"/>
      <c r="AKU48" s="125"/>
      <c r="AKV48" s="125"/>
      <c r="AKW48" s="125"/>
      <c r="AKX48" s="125"/>
      <c r="AKY48" s="125"/>
      <c r="AKZ48" s="125"/>
      <c r="ALA48" s="125"/>
      <c r="ALB48" s="125"/>
      <c r="ALC48" s="125"/>
      <c r="ALD48" s="125"/>
      <c r="ALE48" s="125"/>
      <c r="ALF48" s="125"/>
      <c r="ALG48" s="125"/>
      <c r="ALH48" s="125"/>
      <c r="ALI48" s="125"/>
      <c r="ALJ48" s="125"/>
      <c r="ALK48" s="125"/>
      <c r="ALL48" s="125"/>
      <c r="ALM48" s="125"/>
      <c r="ALN48" s="125"/>
      <c r="ALO48" s="125"/>
      <c r="ALP48" s="125"/>
      <c r="ALQ48" s="125"/>
      <c r="ALR48" s="125"/>
      <c r="ALS48" s="125"/>
      <c r="ALT48" s="125"/>
      <c r="ALU48" s="125"/>
      <c r="ALV48" s="125"/>
      <c r="ALW48" s="125"/>
      <c r="ALX48" s="125"/>
      <c r="ALY48" s="125"/>
      <c r="ALZ48" s="125"/>
      <c r="AMA48" s="125"/>
      <c r="AMB48" s="125"/>
      <c r="AMC48" s="125"/>
      <c r="AMD48" s="125"/>
      <c r="AME48" s="125"/>
      <c r="AMF48" s="125"/>
      <c r="AMG48" s="125"/>
      <c r="AMH48" s="125"/>
      <c r="AMI48" s="125"/>
      <c r="AMJ48" s="125"/>
      <c r="AMK48" s="125"/>
      <c r="AML48" s="125"/>
      <c r="AMM48" s="125"/>
      <c r="AMN48" s="125"/>
      <c r="AMO48" s="125"/>
      <c r="AMP48" s="125"/>
      <c r="AMQ48" s="125"/>
      <c r="AMR48" s="125"/>
      <c r="AMS48" s="125"/>
      <c r="AMT48" s="125"/>
      <c r="AMU48" s="125"/>
      <c r="AMV48" s="125"/>
      <c r="AMW48" s="125"/>
      <c r="AMX48" s="125"/>
      <c r="AMY48" s="125"/>
      <c r="AMZ48" s="125"/>
      <c r="ANA48" s="125"/>
      <c r="ANB48" s="125"/>
      <c r="ANC48" s="125"/>
      <c r="AND48" s="125"/>
      <c r="ANE48" s="125"/>
      <c r="ANF48" s="125"/>
      <c r="ANG48" s="125"/>
      <c r="ANH48" s="125"/>
      <c r="ANI48" s="125"/>
      <c r="ANJ48" s="125"/>
      <c r="ANK48" s="125"/>
      <c r="ANL48" s="125"/>
      <c r="ANM48" s="125"/>
      <c r="ANN48" s="125"/>
      <c r="ANO48" s="125"/>
      <c r="ANP48" s="125"/>
      <c r="ANQ48" s="125"/>
      <c r="ANR48" s="125"/>
      <c r="ANS48" s="125"/>
      <c r="ANT48" s="125"/>
      <c r="ANU48" s="125"/>
      <c r="ANV48" s="125"/>
      <c r="ANW48" s="125"/>
      <c r="ANX48" s="125"/>
      <c r="ANY48" s="125"/>
      <c r="ANZ48" s="125"/>
      <c r="AOA48" s="125"/>
      <c r="AOB48" s="125"/>
      <c r="AOC48" s="125"/>
      <c r="AOD48" s="125"/>
      <c r="AOE48" s="125"/>
      <c r="AOF48" s="125"/>
      <c r="AOG48" s="125"/>
      <c r="AOH48" s="125"/>
      <c r="AOI48" s="125"/>
      <c r="AOJ48" s="125"/>
      <c r="AOK48" s="125"/>
      <c r="AOL48" s="125"/>
      <c r="AOM48" s="125"/>
      <c r="AON48" s="125"/>
      <c r="AOO48" s="125"/>
      <c r="AOP48" s="125"/>
      <c r="AOQ48" s="125"/>
      <c r="AOR48" s="125"/>
      <c r="AOS48" s="125"/>
      <c r="AOT48" s="125"/>
      <c r="AOU48" s="125"/>
      <c r="AOV48" s="125"/>
      <c r="AOW48" s="125"/>
      <c r="AOX48" s="125"/>
      <c r="AOY48" s="125"/>
      <c r="AOZ48" s="125"/>
      <c r="APA48" s="125"/>
      <c r="APB48" s="125"/>
      <c r="APC48" s="125"/>
      <c r="APD48" s="125"/>
      <c r="APE48" s="125"/>
      <c r="APF48" s="125"/>
      <c r="APG48" s="125"/>
      <c r="APH48" s="125"/>
      <c r="API48" s="125"/>
      <c r="APJ48" s="125"/>
      <c r="APK48" s="125"/>
      <c r="APL48" s="125"/>
      <c r="APM48" s="125"/>
      <c r="APN48" s="125"/>
      <c r="APO48" s="125"/>
      <c r="APP48" s="125"/>
      <c r="APQ48" s="125"/>
      <c r="APR48" s="125"/>
      <c r="APS48" s="125"/>
      <c r="APT48" s="125"/>
      <c r="APU48" s="125"/>
      <c r="APV48" s="125"/>
      <c r="APW48" s="125"/>
      <c r="APX48" s="125"/>
      <c r="APY48" s="125"/>
      <c r="APZ48" s="125"/>
      <c r="AQA48" s="125"/>
      <c r="AQB48" s="125"/>
      <c r="AQC48" s="125"/>
      <c r="AQD48" s="125"/>
      <c r="AQE48" s="125"/>
      <c r="AQF48" s="125"/>
      <c r="AQG48" s="125"/>
      <c r="AQH48" s="125"/>
      <c r="AQI48" s="125"/>
      <c r="AQJ48" s="125"/>
      <c r="AQK48" s="125"/>
      <c r="AQL48" s="125"/>
      <c r="AQM48" s="125"/>
      <c r="AQN48" s="125"/>
      <c r="AQO48" s="125"/>
      <c r="AQP48" s="125"/>
      <c r="AQQ48" s="125"/>
      <c r="AQR48" s="125"/>
      <c r="AQS48" s="125"/>
      <c r="AQT48" s="125"/>
      <c r="AQU48" s="125"/>
      <c r="AQV48" s="125"/>
      <c r="AQW48" s="125"/>
      <c r="AQX48" s="125"/>
      <c r="AQY48" s="125"/>
      <c r="AQZ48" s="125"/>
      <c r="ARA48" s="125"/>
      <c r="ARB48" s="125"/>
      <c r="ARC48" s="125"/>
      <c r="ARD48" s="125"/>
      <c r="ARE48" s="125"/>
      <c r="ARF48" s="125"/>
      <c r="ARG48" s="125"/>
      <c r="ARH48" s="125"/>
      <c r="ARI48" s="125"/>
      <c r="ARJ48" s="125"/>
      <c r="ARK48" s="125"/>
      <c r="ARL48" s="125"/>
      <c r="ARM48" s="125"/>
      <c r="ARN48" s="125"/>
      <c r="ARO48" s="125"/>
      <c r="ARP48" s="125"/>
      <c r="ARQ48" s="125"/>
      <c r="ARR48" s="125"/>
      <c r="ARS48" s="125"/>
      <c r="ART48" s="125"/>
      <c r="ARU48" s="125"/>
      <c r="ARV48" s="125"/>
      <c r="ARW48" s="125"/>
      <c r="ARX48" s="125"/>
      <c r="ARY48" s="125"/>
      <c r="ARZ48" s="125"/>
      <c r="ASA48" s="125"/>
      <c r="ASB48" s="125"/>
      <c r="ASC48" s="125"/>
      <c r="ASD48" s="125"/>
      <c r="ASE48" s="125"/>
      <c r="ASF48" s="125"/>
      <c r="ASG48" s="125"/>
      <c r="ASH48" s="125"/>
      <c r="ASI48" s="125"/>
      <c r="ASJ48" s="125"/>
      <c r="ASK48" s="125"/>
      <c r="ASL48" s="125"/>
      <c r="ASM48" s="125"/>
      <c r="ASN48" s="125"/>
      <c r="ASO48" s="125"/>
      <c r="ASP48" s="125"/>
      <c r="ASQ48" s="125"/>
      <c r="ASR48" s="125"/>
      <c r="ASS48" s="125"/>
      <c r="AST48" s="125"/>
      <c r="ASU48" s="125"/>
      <c r="ASV48" s="125"/>
      <c r="ASW48" s="125"/>
      <c r="ASX48" s="125"/>
      <c r="ASY48" s="125"/>
      <c r="ASZ48" s="125"/>
      <c r="ATA48" s="125"/>
      <c r="ATB48" s="125"/>
      <c r="ATC48" s="125"/>
      <c r="ATD48" s="125"/>
      <c r="ATE48" s="125"/>
      <c r="ATF48" s="125"/>
      <c r="ATG48" s="125"/>
      <c r="ATH48" s="125"/>
      <c r="ATI48" s="125"/>
      <c r="ATJ48" s="125"/>
      <c r="ATK48" s="125"/>
      <c r="ATL48" s="125"/>
      <c r="ATM48" s="125"/>
      <c r="ATN48" s="125"/>
      <c r="ATO48" s="125"/>
      <c r="ATP48" s="125"/>
      <c r="ATQ48" s="125"/>
      <c r="ATR48" s="125"/>
      <c r="ATS48" s="125"/>
      <c r="ATT48" s="125"/>
      <c r="ATU48" s="125"/>
      <c r="ATV48" s="125"/>
      <c r="ATW48" s="125"/>
      <c r="ATX48" s="125"/>
      <c r="ATY48" s="125"/>
      <c r="ATZ48" s="125"/>
      <c r="AUA48" s="125"/>
      <c r="AUB48" s="125"/>
      <c r="AUC48" s="125"/>
      <c r="AUD48" s="125"/>
      <c r="AUE48" s="125"/>
      <c r="AUF48" s="125"/>
      <c r="AUG48" s="125"/>
      <c r="AUH48" s="125"/>
      <c r="AUI48" s="125"/>
      <c r="AUJ48" s="125"/>
      <c r="AUK48" s="125"/>
      <c r="AUL48" s="125"/>
      <c r="AUM48" s="125"/>
      <c r="AUN48" s="125"/>
      <c r="AUO48" s="125"/>
      <c r="AUP48" s="125"/>
      <c r="AUQ48" s="125"/>
      <c r="AUR48" s="125"/>
      <c r="AUS48" s="125"/>
      <c r="AUT48" s="125"/>
      <c r="AUU48" s="125"/>
      <c r="AUV48" s="125"/>
      <c r="AUW48" s="125"/>
      <c r="AUX48" s="125"/>
      <c r="AUY48" s="125"/>
      <c r="AUZ48" s="125"/>
      <c r="AVA48" s="125"/>
      <c r="AVB48" s="125"/>
      <c r="AVC48" s="125"/>
      <c r="AVD48" s="125"/>
      <c r="AVE48" s="125"/>
      <c r="AVF48" s="125"/>
      <c r="AVG48" s="125"/>
      <c r="AVH48" s="125"/>
      <c r="AVI48" s="125"/>
      <c r="AVJ48" s="125"/>
      <c r="AVK48" s="125"/>
      <c r="AVL48" s="125"/>
      <c r="AVM48" s="125"/>
      <c r="AVN48" s="125"/>
      <c r="AVO48" s="125"/>
      <c r="AVP48" s="125"/>
      <c r="AVQ48" s="125"/>
      <c r="AVR48" s="125"/>
      <c r="AVS48" s="125"/>
      <c r="AVT48" s="125"/>
      <c r="AVU48" s="125"/>
      <c r="AVV48" s="125"/>
      <c r="AVW48" s="125"/>
      <c r="AVX48" s="125"/>
      <c r="AVY48" s="125"/>
      <c r="AVZ48" s="125"/>
      <c r="AWA48" s="125"/>
      <c r="AWB48" s="125"/>
      <c r="AWC48" s="125"/>
      <c r="AWD48" s="125"/>
      <c r="AWE48" s="125"/>
      <c r="AWF48" s="125"/>
      <c r="AWG48" s="125"/>
      <c r="AWH48" s="125"/>
      <c r="AWI48" s="125"/>
      <c r="AWJ48" s="125"/>
      <c r="AWK48" s="125"/>
      <c r="AWL48" s="125"/>
      <c r="AWM48" s="125"/>
      <c r="AWN48" s="125"/>
      <c r="AWO48" s="125"/>
      <c r="AWP48" s="125"/>
      <c r="AWQ48" s="125"/>
      <c r="AWR48" s="125"/>
      <c r="AWS48" s="125"/>
      <c r="AWT48" s="125"/>
      <c r="AWU48" s="125"/>
      <c r="AWV48" s="125"/>
      <c r="AWW48" s="125"/>
      <c r="AWX48" s="125"/>
      <c r="AWY48" s="125"/>
      <c r="AWZ48" s="125"/>
      <c r="AXA48" s="125"/>
      <c r="AXB48" s="125"/>
      <c r="AXC48" s="125"/>
      <c r="AXD48" s="125"/>
      <c r="AXE48" s="125"/>
      <c r="AXF48" s="125"/>
      <c r="AXG48" s="125"/>
      <c r="AXH48" s="125"/>
      <c r="AXI48" s="125"/>
      <c r="AXJ48" s="125"/>
      <c r="AXK48" s="125"/>
      <c r="AXL48" s="125"/>
      <c r="AXM48" s="125"/>
      <c r="AXN48" s="125"/>
      <c r="AXO48" s="125"/>
      <c r="AXP48" s="125"/>
      <c r="AXQ48" s="125"/>
      <c r="AXR48" s="125"/>
      <c r="AXS48" s="125"/>
      <c r="AXT48" s="125"/>
      <c r="AXU48" s="125"/>
      <c r="AXV48" s="125"/>
      <c r="AXW48" s="125"/>
      <c r="AXX48" s="125"/>
      <c r="AXY48" s="125"/>
      <c r="AXZ48" s="125"/>
      <c r="AYA48" s="125"/>
      <c r="AYB48" s="125"/>
      <c r="AYC48" s="125"/>
      <c r="AYD48" s="125"/>
      <c r="AYE48" s="125"/>
      <c r="AYF48" s="125"/>
      <c r="AYG48" s="125"/>
      <c r="AYH48" s="125"/>
      <c r="AYI48" s="125"/>
      <c r="AYJ48" s="125"/>
      <c r="AYK48" s="125"/>
      <c r="AYL48" s="125"/>
      <c r="AYM48" s="125"/>
      <c r="AYN48" s="125"/>
      <c r="AYO48" s="125"/>
      <c r="AYP48" s="125"/>
      <c r="AYQ48" s="125"/>
      <c r="AYR48" s="125"/>
      <c r="AYS48" s="125"/>
      <c r="AYT48" s="125"/>
      <c r="AYU48" s="125"/>
      <c r="AYV48" s="125"/>
      <c r="AYW48" s="125"/>
      <c r="AYX48" s="125"/>
      <c r="AYY48" s="125"/>
      <c r="AYZ48" s="125"/>
      <c r="AZA48" s="125"/>
      <c r="AZB48" s="125"/>
      <c r="AZC48" s="125"/>
      <c r="AZD48" s="125"/>
      <c r="AZE48" s="125"/>
      <c r="AZF48" s="125"/>
      <c r="AZG48" s="125"/>
      <c r="AZH48" s="125"/>
      <c r="AZI48" s="125"/>
      <c r="AZJ48" s="125"/>
      <c r="AZK48" s="125"/>
      <c r="AZL48" s="125"/>
      <c r="AZM48" s="125"/>
      <c r="AZN48" s="125"/>
      <c r="AZO48" s="125"/>
      <c r="AZP48" s="125"/>
      <c r="AZQ48" s="125"/>
      <c r="AZR48" s="125"/>
      <c r="AZS48" s="125"/>
      <c r="AZT48" s="125"/>
      <c r="AZU48" s="125"/>
      <c r="AZV48" s="125"/>
      <c r="AZW48" s="125"/>
      <c r="AZX48" s="125"/>
      <c r="AZY48" s="125"/>
      <c r="AZZ48" s="125"/>
      <c r="BAA48" s="125"/>
      <c r="BAB48" s="125"/>
      <c r="BAC48" s="125"/>
      <c r="BAD48" s="125"/>
      <c r="BAE48" s="125"/>
      <c r="BAF48" s="125"/>
      <c r="BAG48" s="125"/>
      <c r="BAH48" s="125"/>
      <c r="BAI48" s="125"/>
      <c r="BAJ48" s="125"/>
      <c r="BAK48" s="125"/>
      <c r="BAL48" s="125"/>
      <c r="BAM48" s="125"/>
      <c r="BAN48" s="125"/>
      <c r="BAO48" s="125"/>
      <c r="BAP48" s="125"/>
      <c r="BAQ48" s="125"/>
      <c r="BAR48" s="125"/>
      <c r="BAS48" s="125"/>
      <c r="BAT48" s="125"/>
      <c r="BAU48" s="125"/>
      <c r="BAV48" s="125"/>
      <c r="BAW48" s="125"/>
      <c r="BAX48" s="125"/>
      <c r="BAY48" s="125"/>
      <c r="BAZ48" s="125"/>
      <c r="BBA48" s="125"/>
      <c r="BBB48" s="125"/>
      <c r="BBC48" s="125"/>
      <c r="BBD48" s="125"/>
      <c r="BBE48" s="125"/>
      <c r="BBF48" s="125"/>
      <c r="BBG48" s="125"/>
      <c r="BBH48" s="125"/>
      <c r="BBI48" s="125"/>
      <c r="BBJ48" s="125"/>
      <c r="BBK48" s="125"/>
      <c r="BBL48" s="125"/>
      <c r="BBM48" s="125"/>
      <c r="BBN48" s="125"/>
      <c r="BBO48" s="125"/>
      <c r="BBP48" s="125"/>
      <c r="BBQ48" s="125"/>
      <c r="BBR48" s="125"/>
      <c r="BBS48" s="125"/>
      <c r="BBT48" s="125"/>
      <c r="BBU48" s="125"/>
      <c r="BBV48" s="125"/>
      <c r="BBW48" s="125"/>
      <c r="BBX48" s="125"/>
      <c r="BBY48" s="125"/>
      <c r="BBZ48" s="125"/>
      <c r="BCA48" s="125"/>
      <c r="BCB48" s="125"/>
      <c r="BCC48" s="125"/>
      <c r="BCD48" s="125"/>
      <c r="BCE48" s="125"/>
      <c r="BCF48" s="125"/>
      <c r="BCG48" s="125"/>
      <c r="BCH48" s="125"/>
      <c r="BCI48" s="125"/>
      <c r="BCJ48" s="125"/>
      <c r="BCK48" s="125"/>
      <c r="BCL48" s="125"/>
      <c r="BCM48" s="125"/>
      <c r="BCN48" s="125"/>
      <c r="BCO48" s="125"/>
      <c r="BCP48" s="125"/>
      <c r="BCQ48" s="125"/>
      <c r="BCR48" s="125"/>
      <c r="BCS48" s="125"/>
      <c r="BCT48" s="125"/>
      <c r="BCU48" s="125"/>
      <c r="BCV48" s="125"/>
      <c r="BCW48" s="125"/>
      <c r="BCX48" s="125"/>
      <c r="BCY48" s="125"/>
      <c r="BCZ48" s="125"/>
      <c r="BDA48" s="125"/>
      <c r="BDB48" s="125"/>
      <c r="BDC48" s="125"/>
      <c r="BDD48" s="125"/>
      <c r="BDE48" s="125"/>
      <c r="BDF48" s="125"/>
      <c r="BDG48" s="125"/>
      <c r="BDH48" s="125"/>
      <c r="BDI48" s="125"/>
      <c r="BDJ48" s="125"/>
      <c r="BDK48" s="125"/>
      <c r="BDL48" s="125"/>
      <c r="BDM48" s="125"/>
      <c r="BDN48" s="125"/>
      <c r="BDO48" s="125"/>
      <c r="BDP48" s="125"/>
      <c r="BDQ48" s="125"/>
      <c r="BDR48" s="125"/>
      <c r="BDS48" s="125"/>
      <c r="BDT48" s="125"/>
      <c r="BDU48" s="125"/>
      <c r="BDV48" s="125"/>
      <c r="BDW48" s="125"/>
      <c r="BDX48" s="125"/>
      <c r="BDY48" s="125"/>
      <c r="BDZ48" s="125"/>
      <c r="BEA48" s="125"/>
      <c r="BEB48" s="125"/>
      <c r="BEC48" s="125"/>
      <c r="BED48" s="125"/>
      <c r="BEE48" s="125"/>
      <c r="BEF48" s="125"/>
      <c r="BEG48" s="125"/>
      <c r="BEH48" s="125"/>
      <c r="BEI48" s="125"/>
      <c r="BEJ48" s="125"/>
      <c r="BEK48" s="125"/>
      <c r="BEL48" s="125"/>
      <c r="BEM48" s="125"/>
      <c r="BEN48" s="125"/>
      <c r="BEO48" s="125"/>
      <c r="BEP48" s="125"/>
      <c r="BEQ48" s="125"/>
      <c r="BER48" s="125"/>
      <c r="BES48" s="125"/>
      <c r="BET48" s="125"/>
      <c r="BEU48" s="125"/>
      <c r="BEV48" s="125"/>
      <c r="BEW48" s="125"/>
      <c r="BEX48" s="125"/>
      <c r="BEY48" s="125"/>
      <c r="BEZ48" s="125"/>
      <c r="BFA48" s="125"/>
      <c r="BFB48" s="125"/>
      <c r="BFC48" s="125"/>
      <c r="BFD48" s="125"/>
      <c r="BFE48" s="125"/>
      <c r="BFF48" s="125"/>
      <c r="BFG48" s="125"/>
      <c r="BFH48" s="125"/>
      <c r="BFI48" s="125"/>
      <c r="BFJ48" s="125"/>
      <c r="BFK48" s="125"/>
      <c r="BFL48" s="125"/>
      <c r="BFM48" s="125"/>
      <c r="BFN48" s="125"/>
      <c r="BFO48" s="125"/>
      <c r="BFP48" s="125"/>
      <c r="BFQ48" s="125"/>
      <c r="BFR48" s="125"/>
      <c r="BFS48" s="125"/>
      <c r="BFT48" s="125"/>
      <c r="BFU48" s="125"/>
      <c r="BFV48" s="125"/>
      <c r="BFW48" s="125"/>
      <c r="BFX48" s="125"/>
      <c r="BFY48" s="125"/>
      <c r="BFZ48" s="125"/>
      <c r="BGA48" s="125"/>
      <c r="BGB48" s="125"/>
      <c r="BGC48" s="125"/>
      <c r="BGD48" s="125"/>
      <c r="BGE48" s="125"/>
      <c r="BGF48" s="125"/>
      <c r="BGG48" s="125"/>
      <c r="BGH48" s="125"/>
      <c r="BGI48" s="125"/>
      <c r="BGJ48" s="125"/>
      <c r="BGK48" s="125"/>
      <c r="BGL48" s="125"/>
      <c r="BGM48" s="125"/>
      <c r="BGN48" s="125"/>
      <c r="BGO48" s="125"/>
      <c r="BGP48" s="125"/>
      <c r="BGQ48" s="125"/>
      <c r="BGR48" s="125"/>
      <c r="BGS48" s="125"/>
      <c r="BGT48" s="125"/>
      <c r="BGU48" s="125"/>
      <c r="BGV48" s="125"/>
      <c r="BGW48" s="125"/>
      <c r="BGX48" s="125"/>
      <c r="BGY48" s="125"/>
      <c r="BGZ48" s="125"/>
      <c r="BHA48" s="125"/>
      <c r="BHB48" s="125"/>
      <c r="BHC48" s="125"/>
      <c r="BHD48" s="125"/>
      <c r="BHE48" s="125"/>
      <c r="BHF48" s="125"/>
      <c r="BHG48" s="125"/>
      <c r="BHH48" s="125"/>
      <c r="BHI48" s="125"/>
      <c r="BHJ48" s="125"/>
      <c r="BHK48" s="125"/>
      <c r="BHL48" s="125"/>
      <c r="BHM48" s="125"/>
      <c r="BHN48" s="125"/>
      <c r="BHO48" s="125"/>
      <c r="BHP48" s="125"/>
      <c r="BHQ48" s="125"/>
      <c r="BHR48" s="125"/>
      <c r="BHS48" s="125"/>
      <c r="BHT48" s="125"/>
      <c r="BHU48" s="125"/>
      <c r="BHV48" s="125"/>
      <c r="BHW48" s="125"/>
      <c r="BHX48" s="125"/>
      <c r="BHY48" s="125"/>
      <c r="BHZ48" s="125"/>
      <c r="BIA48" s="125"/>
      <c r="BIB48" s="125"/>
      <c r="BIC48" s="125"/>
      <c r="BID48" s="125"/>
      <c r="BIE48" s="125"/>
      <c r="BIF48" s="125"/>
      <c r="BIG48" s="125"/>
      <c r="BIH48" s="125"/>
      <c r="BII48" s="125"/>
      <c r="BIJ48" s="125"/>
      <c r="BIK48" s="125"/>
      <c r="BIL48" s="125"/>
      <c r="BIM48" s="125"/>
      <c r="BIN48" s="125"/>
      <c r="BIO48" s="125"/>
      <c r="BIP48" s="125"/>
      <c r="BIQ48" s="125"/>
      <c r="BIR48" s="125"/>
      <c r="BIS48" s="125"/>
      <c r="BIT48" s="125"/>
      <c r="BIU48" s="125"/>
      <c r="BIV48" s="125"/>
      <c r="BIW48" s="125"/>
      <c r="BIX48" s="125"/>
      <c r="BIY48" s="125"/>
      <c r="BIZ48" s="125"/>
      <c r="BJA48" s="125"/>
      <c r="BJB48" s="125"/>
      <c r="BJC48" s="125"/>
      <c r="BJD48" s="125"/>
      <c r="BJE48" s="125"/>
      <c r="BJF48" s="125"/>
      <c r="BJG48" s="125"/>
      <c r="BJH48" s="125"/>
      <c r="BJI48" s="125"/>
      <c r="BJJ48" s="125"/>
      <c r="BJK48" s="125"/>
      <c r="BJL48" s="125"/>
      <c r="BJM48" s="125"/>
      <c r="BJN48" s="125"/>
      <c r="BJO48" s="125"/>
      <c r="BJP48" s="125"/>
      <c r="BJQ48" s="125"/>
      <c r="BJR48" s="125"/>
      <c r="BJS48" s="125"/>
      <c r="BJT48" s="125"/>
      <c r="BJU48" s="125"/>
      <c r="BJV48" s="125"/>
      <c r="BJW48" s="125"/>
      <c r="BJX48" s="125"/>
      <c r="BJY48" s="125"/>
      <c r="BJZ48" s="125"/>
      <c r="BKA48" s="125"/>
      <c r="BKB48" s="125"/>
      <c r="BKC48" s="125"/>
      <c r="BKD48" s="125"/>
      <c r="BKE48" s="125"/>
      <c r="BKF48" s="125"/>
      <c r="BKG48" s="125"/>
      <c r="BKH48" s="125"/>
      <c r="BKI48" s="125"/>
      <c r="BKJ48" s="125"/>
      <c r="BKK48" s="125"/>
      <c r="BKL48" s="125"/>
      <c r="BKM48" s="125"/>
      <c r="BKN48" s="125"/>
      <c r="BKO48" s="125"/>
      <c r="BKP48" s="125"/>
      <c r="BKQ48" s="125"/>
      <c r="BKR48" s="125"/>
      <c r="BKS48" s="125"/>
      <c r="BKT48" s="125"/>
      <c r="BKU48" s="125"/>
      <c r="BKV48" s="125"/>
      <c r="BKW48" s="125"/>
      <c r="BKX48" s="125"/>
      <c r="BKY48" s="125"/>
      <c r="BKZ48" s="125"/>
      <c r="BLA48" s="125"/>
      <c r="BLB48" s="125"/>
      <c r="BLC48" s="125"/>
      <c r="BLD48" s="125"/>
      <c r="BLE48" s="125"/>
      <c r="BLF48" s="125"/>
      <c r="BLG48" s="125"/>
      <c r="BLH48" s="125"/>
      <c r="BLI48" s="125"/>
      <c r="BLJ48" s="125"/>
      <c r="BLK48" s="125"/>
      <c r="BLL48" s="125"/>
      <c r="BLM48" s="125"/>
      <c r="BLN48" s="125"/>
      <c r="BLO48" s="125"/>
      <c r="BLP48" s="125"/>
      <c r="BLQ48" s="125"/>
      <c r="BLR48" s="125"/>
      <c r="BLS48" s="125"/>
      <c r="BLT48" s="125"/>
      <c r="BLU48" s="125"/>
      <c r="BLV48" s="125"/>
      <c r="BLW48" s="125"/>
      <c r="BLX48" s="125"/>
      <c r="BLY48" s="125"/>
      <c r="BLZ48" s="125"/>
      <c r="BMA48" s="125"/>
      <c r="BMB48" s="125"/>
      <c r="BMC48" s="125"/>
      <c r="BMD48" s="125"/>
      <c r="BME48" s="125"/>
      <c r="BMF48" s="125"/>
      <c r="BMG48" s="125"/>
      <c r="BMH48" s="125"/>
      <c r="BMI48" s="125"/>
      <c r="BMJ48" s="125"/>
      <c r="BMK48" s="125"/>
      <c r="BML48" s="125"/>
      <c r="BMM48" s="125"/>
      <c r="BMN48" s="125"/>
      <c r="BMO48" s="125"/>
      <c r="BMP48" s="125"/>
      <c r="BMQ48" s="125"/>
      <c r="BMR48" s="125"/>
      <c r="BMS48" s="125"/>
      <c r="BMT48" s="125"/>
      <c r="BMU48" s="125"/>
      <c r="BMV48" s="125"/>
      <c r="BMW48" s="125"/>
      <c r="BMX48" s="125"/>
      <c r="BMY48" s="125"/>
      <c r="BMZ48" s="125"/>
      <c r="BNA48" s="125"/>
      <c r="BNB48" s="125"/>
      <c r="BNC48" s="125"/>
      <c r="BND48" s="125"/>
      <c r="BNE48" s="125"/>
      <c r="BNF48" s="125"/>
      <c r="BNG48" s="125"/>
      <c r="BNH48" s="125"/>
      <c r="BNI48" s="125"/>
      <c r="BNJ48" s="125"/>
      <c r="BNK48" s="125"/>
      <c r="BNL48" s="125"/>
      <c r="BNM48" s="125"/>
      <c r="BNN48" s="125"/>
      <c r="BNO48" s="125"/>
      <c r="BNP48" s="125"/>
      <c r="BNQ48" s="125"/>
      <c r="BNR48" s="125"/>
      <c r="BNS48" s="125"/>
      <c r="BNT48" s="125"/>
      <c r="BNU48" s="125"/>
      <c r="BNV48" s="125"/>
      <c r="BNW48" s="125"/>
      <c r="BNX48" s="125"/>
      <c r="BNY48" s="125"/>
      <c r="BNZ48" s="125"/>
      <c r="BOA48" s="125"/>
      <c r="BOB48" s="125"/>
      <c r="BOC48" s="125"/>
      <c r="BOD48" s="125"/>
      <c r="BOE48" s="125"/>
      <c r="BOF48" s="125"/>
      <c r="BOG48" s="125"/>
      <c r="BOH48" s="125"/>
      <c r="BOI48" s="125"/>
      <c r="BOJ48" s="125"/>
      <c r="BOK48" s="125"/>
      <c r="BOL48" s="125"/>
      <c r="BOM48" s="125"/>
      <c r="BON48" s="125"/>
      <c r="BOO48" s="125"/>
      <c r="BOP48" s="125"/>
      <c r="BOQ48" s="125"/>
      <c r="BOR48" s="125"/>
      <c r="BOS48" s="125"/>
      <c r="BOT48" s="125"/>
      <c r="BOU48" s="125"/>
      <c r="BOV48" s="125"/>
      <c r="BOW48" s="125"/>
      <c r="BOX48" s="125"/>
      <c r="BOY48" s="125"/>
      <c r="BOZ48" s="125"/>
      <c r="BPA48" s="125"/>
      <c r="BPB48" s="125"/>
      <c r="BPC48" s="125"/>
      <c r="BPD48" s="125"/>
      <c r="BPE48" s="125"/>
      <c r="BPF48" s="125"/>
      <c r="BPG48" s="125"/>
      <c r="BPH48" s="125"/>
      <c r="BPI48" s="125"/>
      <c r="BPJ48" s="125"/>
      <c r="BPK48" s="125"/>
      <c r="BPL48" s="125"/>
      <c r="BPM48" s="125"/>
      <c r="BPN48" s="125"/>
      <c r="BPO48" s="125"/>
      <c r="BPP48" s="125"/>
      <c r="BPQ48" s="125"/>
      <c r="BPR48" s="125"/>
      <c r="BPS48" s="125"/>
      <c r="BPT48" s="125"/>
      <c r="BPU48" s="125"/>
      <c r="BPV48" s="125"/>
      <c r="BPW48" s="125"/>
      <c r="BPX48" s="125"/>
      <c r="BPY48" s="125"/>
      <c r="BPZ48" s="125"/>
      <c r="BQA48" s="125"/>
      <c r="BQB48" s="125"/>
      <c r="BQC48" s="125"/>
      <c r="BQD48" s="125"/>
      <c r="BQE48" s="125"/>
      <c r="BQF48" s="125"/>
      <c r="BQG48" s="125"/>
      <c r="BQH48" s="125"/>
      <c r="BQI48" s="125"/>
      <c r="BQJ48" s="125"/>
      <c r="BQK48" s="125"/>
      <c r="BQL48" s="125"/>
      <c r="BQM48" s="125"/>
      <c r="BQN48" s="125"/>
      <c r="BQO48" s="125"/>
      <c r="BQP48" s="125"/>
      <c r="BQQ48" s="125"/>
      <c r="BQR48" s="125"/>
      <c r="BQS48" s="125"/>
      <c r="BQT48" s="125"/>
      <c r="BQU48" s="125"/>
      <c r="BQV48" s="125"/>
      <c r="BQW48" s="125"/>
      <c r="BQX48" s="125"/>
      <c r="BQY48" s="125"/>
      <c r="BQZ48" s="125"/>
      <c r="BRA48" s="125"/>
      <c r="BRB48" s="125"/>
      <c r="BRC48" s="125"/>
      <c r="BRD48" s="125"/>
      <c r="BRE48" s="125"/>
      <c r="BRF48" s="125"/>
      <c r="BRG48" s="125"/>
      <c r="BRH48" s="125"/>
      <c r="BRI48" s="125"/>
      <c r="BRJ48" s="125"/>
      <c r="BRK48" s="125"/>
      <c r="BRL48" s="125"/>
      <c r="BRM48" s="125"/>
      <c r="BRN48" s="125"/>
      <c r="BRO48" s="125"/>
      <c r="BRP48" s="125"/>
      <c r="BRQ48" s="125"/>
      <c r="BRR48" s="125"/>
      <c r="BRS48" s="125"/>
      <c r="BRT48" s="125"/>
      <c r="BRU48" s="125"/>
      <c r="BRV48" s="125"/>
      <c r="BRW48" s="125"/>
      <c r="BRX48" s="125"/>
      <c r="BRY48" s="125"/>
      <c r="BRZ48" s="125"/>
      <c r="BSA48" s="125"/>
      <c r="BSB48" s="125"/>
      <c r="BSC48" s="125"/>
      <c r="BSD48" s="125"/>
      <c r="BSE48" s="125"/>
      <c r="BSF48" s="125"/>
      <c r="BSG48" s="125"/>
      <c r="BSH48" s="125"/>
      <c r="BSI48" s="125"/>
      <c r="BSJ48" s="125"/>
      <c r="BSK48" s="125"/>
      <c r="BSL48" s="125"/>
      <c r="BSM48" s="125"/>
      <c r="BSN48" s="125"/>
      <c r="BSO48" s="125"/>
      <c r="BSP48" s="125"/>
      <c r="BSQ48" s="125"/>
      <c r="BSR48" s="125"/>
      <c r="BSS48" s="125"/>
      <c r="BST48" s="125"/>
      <c r="BSU48" s="125"/>
      <c r="BSV48" s="125"/>
      <c r="BSW48" s="125"/>
      <c r="BSX48" s="125"/>
      <c r="BSY48" s="125"/>
      <c r="BSZ48" s="125"/>
      <c r="BTA48" s="125"/>
      <c r="BTB48" s="125"/>
      <c r="BTC48" s="125"/>
      <c r="BTD48" s="125"/>
      <c r="BTE48" s="125"/>
      <c r="BTF48" s="125"/>
      <c r="BTG48" s="125"/>
      <c r="BTH48" s="125"/>
      <c r="BTI48" s="125"/>
      <c r="BTJ48" s="125"/>
      <c r="BTK48" s="125"/>
      <c r="BTL48" s="125"/>
      <c r="BTM48" s="125"/>
      <c r="BTN48" s="125"/>
      <c r="BTO48" s="125"/>
      <c r="BTP48" s="125"/>
      <c r="BTQ48" s="125"/>
      <c r="BTR48" s="125"/>
      <c r="BTS48" s="125"/>
      <c r="BTT48" s="125"/>
      <c r="BTU48" s="125"/>
      <c r="BTV48" s="125"/>
      <c r="BTW48" s="125"/>
      <c r="BTX48" s="125"/>
      <c r="BTY48" s="125"/>
      <c r="BTZ48" s="125"/>
      <c r="BUA48" s="125"/>
      <c r="BUB48" s="125"/>
      <c r="BUC48" s="125"/>
      <c r="BUD48" s="125"/>
      <c r="BUE48" s="125"/>
      <c r="BUF48" s="125"/>
      <c r="BUG48" s="125"/>
      <c r="BUH48" s="125"/>
      <c r="BUI48" s="125"/>
      <c r="BUJ48" s="125"/>
      <c r="BUK48" s="125"/>
      <c r="BUL48" s="125"/>
      <c r="BUM48" s="125"/>
      <c r="BUN48" s="125"/>
      <c r="BUO48" s="125"/>
      <c r="BUP48" s="125"/>
      <c r="BUQ48" s="125"/>
      <c r="BUR48" s="125"/>
      <c r="BUS48" s="125"/>
      <c r="BUT48" s="125"/>
      <c r="BUU48" s="125"/>
      <c r="BUV48" s="125"/>
      <c r="BUW48" s="125"/>
      <c r="BUX48" s="125"/>
      <c r="BUY48" s="125"/>
      <c r="BUZ48" s="125"/>
      <c r="BVA48" s="125"/>
      <c r="BVB48" s="125"/>
      <c r="BVC48" s="125"/>
      <c r="BVD48" s="125"/>
      <c r="BVE48" s="125"/>
      <c r="BVF48" s="125"/>
      <c r="BVG48" s="125"/>
      <c r="BVH48" s="125"/>
      <c r="BVI48" s="125"/>
      <c r="BVJ48" s="125"/>
      <c r="BVK48" s="125"/>
      <c r="BVL48" s="125"/>
      <c r="BVM48" s="125"/>
      <c r="BVN48" s="125"/>
      <c r="BVO48" s="125"/>
      <c r="BVP48" s="125"/>
      <c r="BVQ48" s="125"/>
      <c r="BVR48" s="125"/>
      <c r="BVS48" s="125"/>
      <c r="BVT48" s="125"/>
      <c r="BVU48" s="125"/>
      <c r="BVV48" s="125"/>
      <c r="BVW48" s="125"/>
      <c r="BVX48" s="125"/>
      <c r="BVY48" s="125"/>
      <c r="BVZ48" s="125"/>
      <c r="BWA48" s="125"/>
      <c r="BWB48" s="125"/>
      <c r="BWC48" s="125"/>
      <c r="BWD48" s="125"/>
      <c r="BWE48" s="125"/>
      <c r="BWF48" s="125"/>
      <c r="BWG48" s="125"/>
      <c r="BWH48" s="125"/>
      <c r="BWI48" s="125"/>
      <c r="BWJ48" s="125"/>
      <c r="BWK48" s="125"/>
      <c r="BWL48" s="125"/>
      <c r="BWM48" s="125"/>
      <c r="BWN48" s="125"/>
      <c r="BWO48" s="125"/>
      <c r="BWP48" s="125"/>
      <c r="BWQ48" s="125"/>
      <c r="BWR48" s="125"/>
      <c r="BWS48" s="125"/>
      <c r="BWT48" s="125"/>
      <c r="BWU48" s="125"/>
      <c r="BWV48" s="125"/>
      <c r="BWW48" s="125"/>
      <c r="BWX48" s="125"/>
      <c r="BWY48" s="125"/>
      <c r="BWZ48" s="125"/>
      <c r="BXA48" s="125"/>
      <c r="BXB48" s="125"/>
      <c r="BXC48" s="125"/>
      <c r="BXD48" s="125"/>
      <c r="BXE48" s="125"/>
      <c r="BXF48" s="125"/>
      <c r="BXG48" s="125"/>
      <c r="BXH48" s="125"/>
      <c r="BXI48" s="125"/>
      <c r="BXJ48" s="125"/>
      <c r="BXK48" s="125"/>
      <c r="BXL48" s="125"/>
      <c r="BXM48" s="125"/>
      <c r="BXN48" s="125"/>
      <c r="BXO48" s="125"/>
      <c r="BXP48" s="125"/>
      <c r="BXQ48" s="125"/>
      <c r="BXR48" s="125"/>
      <c r="BXS48" s="125"/>
      <c r="BXT48" s="125"/>
      <c r="BXU48" s="125"/>
      <c r="BXV48" s="125"/>
      <c r="BXW48" s="125"/>
      <c r="BXX48" s="125"/>
      <c r="BXY48" s="125"/>
      <c r="BXZ48" s="125"/>
      <c r="BYA48" s="125"/>
      <c r="BYB48" s="125"/>
      <c r="BYC48" s="125"/>
      <c r="BYD48" s="125"/>
      <c r="BYE48" s="125"/>
      <c r="BYF48" s="125"/>
      <c r="BYG48" s="125"/>
      <c r="BYH48" s="125"/>
      <c r="BYI48" s="125"/>
      <c r="BYJ48" s="125"/>
      <c r="BYK48" s="125"/>
      <c r="BYL48" s="125"/>
      <c r="BYM48" s="125"/>
      <c r="BYN48" s="125"/>
      <c r="BYO48" s="125"/>
      <c r="BYP48" s="125"/>
      <c r="BYQ48" s="125"/>
      <c r="BYR48" s="125"/>
      <c r="BYS48" s="125"/>
      <c r="BYT48" s="125"/>
      <c r="BYU48" s="125"/>
      <c r="BYV48" s="125"/>
      <c r="BYW48" s="125"/>
      <c r="BYX48" s="125"/>
      <c r="BYY48" s="125"/>
      <c r="BYZ48" s="125"/>
      <c r="BZA48" s="125"/>
      <c r="BZB48" s="125"/>
      <c r="BZC48" s="125"/>
      <c r="BZD48" s="125"/>
      <c r="BZE48" s="125"/>
      <c r="BZF48" s="125"/>
      <c r="BZG48" s="125"/>
      <c r="BZH48" s="125"/>
      <c r="BZI48" s="125"/>
      <c r="BZJ48" s="125"/>
      <c r="BZK48" s="125"/>
      <c r="BZL48" s="125"/>
      <c r="BZM48" s="125"/>
      <c r="BZN48" s="125"/>
      <c r="BZO48" s="125"/>
      <c r="BZP48" s="125"/>
      <c r="BZQ48" s="125"/>
      <c r="BZR48" s="125"/>
      <c r="BZS48" s="125"/>
      <c r="BZT48" s="125"/>
      <c r="BZU48" s="125"/>
      <c r="BZV48" s="125"/>
      <c r="BZW48" s="125"/>
      <c r="BZX48" s="125"/>
      <c r="BZY48" s="125"/>
      <c r="BZZ48" s="125"/>
      <c r="CAA48" s="125"/>
      <c r="CAB48" s="125"/>
      <c r="CAC48" s="125"/>
      <c r="CAD48" s="125"/>
      <c r="CAE48" s="125"/>
      <c r="CAF48" s="125"/>
      <c r="CAG48" s="125"/>
      <c r="CAH48" s="125"/>
      <c r="CAI48" s="125"/>
      <c r="CAJ48" s="125"/>
      <c r="CAK48" s="125"/>
      <c r="CAL48" s="125"/>
      <c r="CAM48" s="125"/>
      <c r="CAN48" s="125"/>
      <c r="CAO48" s="125"/>
      <c r="CAP48" s="125"/>
      <c r="CAQ48" s="125"/>
      <c r="CAR48" s="125"/>
      <c r="CAS48" s="125"/>
      <c r="CAT48" s="125"/>
      <c r="CAU48" s="125"/>
      <c r="CAV48" s="125"/>
      <c r="CAW48" s="125"/>
      <c r="CAX48" s="125"/>
      <c r="CAY48" s="125"/>
      <c r="CAZ48" s="125"/>
      <c r="CBA48" s="125"/>
      <c r="CBB48" s="125"/>
      <c r="CBC48" s="125"/>
      <c r="CBD48" s="125"/>
      <c r="CBE48" s="125"/>
      <c r="CBF48" s="125"/>
      <c r="CBG48" s="125"/>
      <c r="CBH48" s="125"/>
      <c r="CBI48" s="125"/>
      <c r="CBJ48" s="125"/>
      <c r="CBK48" s="125"/>
      <c r="CBL48" s="125"/>
      <c r="CBM48" s="125"/>
      <c r="CBN48" s="125"/>
      <c r="CBO48" s="125"/>
      <c r="CBP48" s="125"/>
      <c r="CBQ48" s="125"/>
      <c r="CBR48" s="125"/>
      <c r="CBS48" s="125"/>
      <c r="CBT48" s="125"/>
      <c r="CBU48" s="125"/>
      <c r="CBV48" s="125"/>
      <c r="CBW48" s="125"/>
      <c r="CBX48" s="125"/>
      <c r="CBY48" s="125"/>
      <c r="CBZ48" s="125"/>
      <c r="CCA48" s="125"/>
      <c r="CCB48" s="125"/>
      <c r="CCC48" s="125"/>
      <c r="CCD48" s="125"/>
      <c r="CCE48" s="125"/>
      <c r="CCF48" s="125"/>
      <c r="CCG48" s="125"/>
      <c r="CCH48" s="125"/>
      <c r="CCI48" s="125"/>
      <c r="CCJ48" s="125"/>
      <c r="CCK48" s="125"/>
      <c r="CCL48" s="125"/>
      <c r="CCM48" s="125"/>
      <c r="CCN48" s="125"/>
      <c r="CCO48" s="125"/>
      <c r="CCP48" s="125"/>
      <c r="CCQ48" s="125"/>
      <c r="CCR48" s="125"/>
      <c r="CCS48" s="125"/>
      <c r="CCT48" s="125"/>
      <c r="CCU48" s="125"/>
      <c r="CCV48" s="125"/>
      <c r="CCW48" s="125"/>
      <c r="CCX48" s="125"/>
      <c r="CCY48" s="125"/>
      <c r="CCZ48" s="125"/>
      <c r="CDA48" s="125"/>
      <c r="CDB48" s="125"/>
      <c r="CDC48" s="125"/>
      <c r="CDD48" s="125"/>
      <c r="CDE48" s="125"/>
      <c r="CDF48" s="125"/>
      <c r="CDG48" s="125"/>
      <c r="CDH48" s="125"/>
      <c r="CDI48" s="125"/>
      <c r="CDJ48" s="125"/>
      <c r="CDK48" s="125"/>
      <c r="CDL48" s="125"/>
      <c r="CDM48" s="125"/>
      <c r="CDN48" s="125"/>
      <c r="CDO48" s="125"/>
      <c r="CDP48" s="125"/>
      <c r="CDQ48" s="125"/>
      <c r="CDR48" s="125"/>
      <c r="CDS48" s="125"/>
      <c r="CDT48" s="125"/>
      <c r="CDU48" s="125"/>
      <c r="CDV48" s="125"/>
      <c r="CDW48" s="125"/>
      <c r="CDX48" s="125"/>
      <c r="CDY48" s="125"/>
      <c r="CDZ48" s="125"/>
      <c r="CEA48" s="125"/>
      <c r="CEB48" s="125"/>
      <c r="CEC48" s="125"/>
      <c r="CED48" s="125"/>
      <c r="CEE48" s="125"/>
      <c r="CEF48" s="125"/>
      <c r="CEG48" s="125"/>
      <c r="CEH48" s="125"/>
      <c r="CEI48" s="125"/>
      <c r="CEJ48" s="125"/>
      <c r="CEK48" s="125"/>
      <c r="CEL48" s="125"/>
      <c r="CEM48" s="125"/>
      <c r="CEN48" s="125"/>
      <c r="CEO48" s="125"/>
      <c r="CEP48" s="125"/>
      <c r="CEQ48" s="125"/>
      <c r="CER48" s="125"/>
      <c r="CES48" s="125"/>
      <c r="CET48" s="125"/>
      <c r="CEU48" s="125"/>
      <c r="CEV48" s="125"/>
      <c r="CEW48" s="125"/>
      <c r="CEX48" s="125"/>
      <c r="CEY48" s="125"/>
      <c r="CEZ48" s="125"/>
      <c r="CFA48" s="125"/>
      <c r="CFB48" s="125"/>
      <c r="CFC48" s="125"/>
      <c r="CFD48" s="125"/>
      <c r="CFE48" s="125"/>
      <c r="CFF48" s="125"/>
      <c r="CFG48" s="125"/>
      <c r="CFH48" s="125"/>
      <c r="CFI48" s="125"/>
      <c r="CFJ48" s="125"/>
      <c r="CFK48" s="125"/>
      <c r="CFL48" s="125"/>
      <c r="CFM48" s="125"/>
      <c r="CFN48" s="125"/>
      <c r="CFO48" s="125"/>
      <c r="CFP48" s="125"/>
      <c r="CFQ48" s="125"/>
      <c r="CFR48" s="125"/>
      <c r="CFS48" s="125"/>
      <c r="CFT48" s="125"/>
      <c r="CFU48" s="125"/>
      <c r="CFV48" s="125"/>
      <c r="CFW48" s="125"/>
      <c r="CFX48" s="125"/>
      <c r="CFY48" s="125"/>
      <c r="CFZ48" s="125"/>
      <c r="CGA48" s="125"/>
      <c r="CGB48" s="125"/>
      <c r="CGC48" s="125"/>
      <c r="CGD48" s="125"/>
      <c r="CGE48" s="125"/>
      <c r="CGF48" s="125"/>
      <c r="CGG48" s="125"/>
      <c r="CGH48" s="125"/>
      <c r="CGI48" s="125"/>
      <c r="CGJ48" s="125"/>
      <c r="CGK48" s="125"/>
      <c r="CGL48" s="125"/>
      <c r="CGM48" s="125"/>
      <c r="CGN48" s="125"/>
      <c r="CGO48" s="125"/>
      <c r="CGP48" s="125"/>
      <c r="CGQ48" s="125"/>
      <c r="CGR48" s="125"/>
      <c r="CGS48" s="125"/>
      <c r="CGT48" s="125"/>
      <c r="CGU48" s="125"/>
      <c r="CGV48" s="125"/>
      <c r="CGW48" s="125"/>
      <c r="CGX48" s="125"/>
      <c r="CGY48" s="125"/>
      <c r="CGZ48" s="125"/>
      <c r="CHA48" s="125"/>
      <c r="CHB48" s="125"/>
      <c r="CHC48" s="125"/>
      <c r="CHD48" s="125"/>
      <c r="CHE48" s="125"/>
      <c r="CHF48" s="125"/>
      <c r="CHG48" s="125"/>
      <c r="CHH48" s="125"/>
      <c r="CHI48" s="125"/>
      <c r="CHJ48" s="125"/>
      <c r="CHK48" s="125"/>
      <c r="CHL48" s="125"/>
      <c r="CHM48" s="125"/>
      <c r="CHN48" s="125"/>
      <c r="CHO48" s="125"/>
      <c r="CHP48" s="125"/>
      <c r="CHQ48" s="125"/>
      <c r="CHR48" s="125"/>
      <c r="CHS48" s="125"/>
      <c r="CHT48" s="125"/>
      <c r="CHU48" s="125"/>
      <c r="CHV48" s="125"/>
      <c r="CHW48" s="125"/>
      <c r="CHX48" s="125"/>
      <c r="CHY48" s="125"/>
      <c r="CHZ48" s="125"/>
      <c r="CIA48" s="125"/>
      <c r="CIB48" s="125"/>
      <c r="CIC48" s="125"/>
      <c r="CID48" s="125"/>
      <c r="CIE48" s="125"/>
      <c r="CIF48" s="125"/>
      <c r="CIG48" s="125"/>
      <c r="CIH48" s="125"/>
      <c r="CII48" s="125"/>
      <c r="CIJ48" s="125"/>
      <c r="CIK48" s="125"/>
      <c r="CIL48" s="125"/>
      <c r="CIM48" s="125"/>
      <c r="CIN48" s="125"/>
      <c r="CIO48" s="125"/>
      <c r="CIP48" s="125"/>
      <c r="CIQ48" s="125"/>
      <c r="CIR48" s="125"/>
      <c r="CIS48" s="125"/>
      <c r="CIT48" s="125"/>
      <c r="CIU48" s="125"/>
      <c r="CIV48" s="125"/>
      <c r="CIW48" s="125"/>
      <c r="CIX48" s="125"/>
      <c r="CIY48" s="125"/>
      <c r="CIZ48" s="125"/>
      <c r="CJA48" s="125"/>
      <c r="CJB48" s="125"/>
      <c r="CJC48" s="125"/>
      <c r="CJD48" s="125"/>
      <c r="CJE48" s="125"/>
      <c r="CJF48" s="125"/>
      <c r="CJG48" s="125"/>
      <c r="CJH48" s="125"/>
      <c r="CJI48" s="125"/>
      <c r="CJJ48" s="125"/>
      <c r="CJK48" s="125"/>
      <c r="CJL48" s="125"/>
      <c r="CJM48" s="125"/>
      <c r="CJN48" s="125"/>
      <c r="CJO48" s="125"/>
      <c r="CJP48" s="125"/>
      <c r="CJQ48" s="125"/>
      <c r="CJR48" s="125"/>
      <c r="CJS48" s="125"/>
      <c r="CJT48" s="125"/>
      <c r="CJU48" s="125"/>
      <c r="CJV48" s="125"/>
      <c r="CJW48" s="125"/>
      <c r="CJX48" s="125"/>
      <c r="CJY48" s="125"/>
      <c r="CJZ48" s="125"/>
      <c r="CKA48" s="125"/>
      <c r="CKB48" s="125"/>
      <c r="CKC48" s="125"/>
      <c r="CKD48" s="125"/>
      <c r="CKE48" s="125"/>
      <c r="CKF48" s="125"/>
      <c r="CKG48" s="125"/>
      <c r="CKH48" s="125"/>
      <c r="CKI48" s="125"/>
      <c r="CKJ48" s="125"/>
      <c r="CKK48" s="125"/>
      <c r="CKL48" s="125"/>
      <c r="CKM48" s="125"/>
      <c r="CKN48" s="125"/>
      <c r="CKO48" s="125"/>
      <c r="CKP48" s="125"/>
      <c r="CKQ48" s="125"/>
      <c r="CKR48" s="125"/>
      <c r="CKS48" s="125"/>
      <c r="CKT48" s="125"/>
      <c r="CKU48" s="125"/>
      <c r="CKV48" s="125"/>
      <c r="CKW48" s="125"/>
      <c r="CKX48" s="125"/>
      <c r="CKY48" s="125"/>
      <c r="CKZ48" s="125"/>
      <c r="CLA48" s="125"/>
      <c r="CLB48" s="125"/>
      <c r="CLC48" s="125"/>
      <c r="CLD48" s="125"/>
      <c r="CLE48" s="125"/>
      <c r="CLF48" s="125"/>
      <c r="CLG48" s="125"/>
      <c r="CLH48" s="125"/>
      <c r="CLI48" s="125"/>
      <c r="CLJ48" s="125"/>
      <c r="CLK48" s="125"/>
      <c r="CLL48" s="125"/>
      <c r="CLM48" s="125"/>
      <c r="CLN48" s="125"/>
      <c r="CLO48" s="125"/>
      <c r="CLP48" s="125"/>
      <c r="CLQ48" s="125"/>
      <c r="CLR48" s="125"/>
      <c r="CLS48" s="125"/>
      <c r="CLT48" s="125"/>
      <c r="CLU48" s="125"/>
      <c r="CLV48" s="125"/>
      <c r="CLW48" s="125"/>
      <c r="CLX48" s="125"/>
      <c r="CLY48" s="125"/>
      <c r="CLZ48" s="125"/>
      <c r="CMA48" s="125"/>
      <c r="CMB48" s="125"/>
      <c r="CMC48" s="125"/>
      <c r="CMD48" s="125"/>
      <c r="CME48" s="125"/>
      <c r="CMF48" s="125"/>
      <c r="CMG48" s="125"/>
      <c r="CMH48" s="125"/>
      <c r="CMI48" s="125"/>
      <c r="CMJ48" s="125"/>
      <c r="CMK48" s="125"/>
      <c r="CML48" s="125"/>
      <c r="CMM48" s="125"/>
      <c r="CMN48" s="125"/>
      <c r="CMO48" s="125"/>
      <c r="CMP48" s="125"/>
      <c r="CMQ48" s="125"/>
      <c r="CMR48" s="125"/>
      <c r="CMS48" s="125"/>
      <c r="CMT48" s="125"/>
      <c r="CMU48" s="125"/>
      <c r="CMV48" s="125"/>
      <c r="CMW48" s="125"/>
      <c r="CMX48" s="125"/>
      <c r="CMY48" s="125"/>
      <c r="CMZ48" s="125"/>
      <c r="CNA48" s="125"/>
      <c r="CNB48" s="125"/>
      <c r="CNC48" s="125"/>
      <c r="CND48" s="125"/>
      <c r="CNE48" s="125"/>
      <c r="CNF48" s="125"/>
      <c r="CNG48" s="125"/>
      <c r="CNH48" s="125"/>
      <c r="CNI48" s="125"/>
      <c r="CNJ48" s="125"/>
      <c r="CNK48" s="125"/>
      <c r="CNL48" s="125"/>
      <c r="CNM48" s="125"/>
      <c r="CNN48" s="125"/>
      <c r="CNO48" s="125"/>
      <c r="CNP48" s="125"/>
      <c r="CNQ48" s="125"/>
      <c r="CNR48" s="125"/>
      <c r="CNS48" s="125"/>
      <c r="CNT48" s="125"/>
      <c r="CNU48" s="125"/>
      <c r="CNV48" s="125"/>
      <c r="CNW48" s="125"/>
      <c r="CNX48" s="125"/>
      <c r="CNY48" s="125"/>
      <c r="CNZ48" s="125"/>
      <c r="COA48" s="125"/>
      <c r="COB48" s="125"/>
      <c r="COC48" s="125"/>
      <c r="COD48" s="125"/>
      <c r="COE48" s="125"/>
      <c r="COF48" s="125"/>
      <c r="COG48" s="125"/>
      <c r="COH48" s="125"/>
      <c r="COI48" s="125"/>
      <c r="COJ48" s="125"/>
      <c r="COK48" s="125"/>
      <c r="COL48" s="125"/>
      <c r="COM48" s="125"/>
      <c r="CON48" s="125"/>
      <c r="COO48" s="125"/>
      <c r="COP48" s="125"/>
      <c r="COQ48" s="125"/>
      <c r="COR48" s="125"/>
      <c r="COS48" s="125"/>
      <c r="COT48" s="125"/>
      <c r="COU48" s="125"/>
      <c r="COV48" s="125"/>
      <c r="COW48" s="125"/>
      <c r="COX48" s="125"/>
      <c r="COY48" s="125"/>
      <c r="COZ48" s="125"/>
      <c r="CPA48" s="125"/>
      <c r="CPB48" s="125"/>
      <c r="CPC48" s="125"/>
      <c r="CPD48" s="125"/>
      <c r="CPE48" s="125"/>
      <c r="CPF48" s="125"/>
      <c r="CPG48" s="125"/>
      <c r="CPH48" s="125"/>
      <c r="CPI48" s="125"/>
      <c r="CPJ48" s="125"/>
      <c r="CPK48" s="125"/>
      <c r="CPL48" s="125"/>
      <c r="CPM48" s="125"/>
      <c r="CPN48" s="125"/>
      <c r="CPO48" s="125"/>
      <c r="CPP48" s="125"/>
      <c r="CPQ48" s="125"/>
      <c r="CPR48" s="125"/>
      <c r="CPS48" s="125"/>
      <c r="CPT48" s="125"/>
      <c r="CPU48" s="125"/>
      <c r="CPV48" s="125"/>
      <c r="CPW48" s="125"/>
      <c r="CPX48" s="125"/>
      <c r="CPY48" s="125"/>
      <c r="CPZ48" s="125"/>
      <c r="CQA48" s="125"/>
      <c r="CQB48" s="125"/>
      <c r="CQC48" s="125"/>
      <c r="CQD48" s="125"/>
      <c r="CQE48" s="125"/>
      <c r="CQF48" s="125"/>
      <c r="CQG48" s="125"/>
      <c r="CQH48" s="125"/>
      <c r="CQI48" s="125"/>
      <c r="CQJ48" s="125"/>
      <c r="CQK48" s="125"/>
      <c r="CQL48" s="125"/>
      <c r="CQM48" s="125"/>
      <c r="CQN48" s="125"/>
      <c r="CQO48" s="125"/>
      <c r="CQP48" s="125"/>
      <c r="CQQ48" s="125"/>
      <c r="CQR48" s="125"/>
      <c r="CQS48" s="125"/>
      <c r="CQT48" s="125"/>
      <c r="CQU48" s="125"/>
      <c r="CQV48" s="125"/>
      <c r="CQW48" s="125"/>
      <c r="CQX48" s="125"/>
      <c r="CQY48" s="125"/>
      <c r="CQZ48" s="125"/>
      <c r="CRA48" s="125"/>
      <c r="CRB48" s="125"/>
      <c r="CRC48" s="125"/>
      <c r="CRD48" s="125"/>
      <c r="CRE48" s="125"/>
      <c r="CRF48" s="125"/>
      <c r="CRG48" s="125"/>
      <c r="CRH48" s="125"/>
      <c r="CRI48" s="125"/>
      <c r="CRJ48" s="125"/>
      <c r="CRK48" s="125"/>
      <c r="CRL48" s="125"/>
      <c r="CRM48" s="125"/>
      <c r="CRN48" s="125"/>
      <c r="CRO48" s="125"/>
      <c r="CRP48" s="125"/>
      <c r="CRQ48" s="125"/>
      <c r="CRR48" s="125"/>
      <c r="CRS48" s="125"/>
      <c r="CRT48" s="125"/>
      <c r="CRU48" s="125"/>
      <c r="CRV48" s="125"/>
      <c r="CRW48" s="125"/>
      <c r="CRX48" s="125"/>
      <c r="CRY48" s="125"/>
      <c r="CRZ48" s="125"/>
      <c r="CSA48" s="125"/>
      <c r="CSB48" s="125"/>
      <c r="CSC48" s="125"/>
      <c r="CSD48" s="125"/>
      <c r="CSE48" s="125"/>
      <c r="CSF48" s="125"/>
      <c r="CSG48" s="125"/>
      <c r="CSH48" s="125"/>
      <c r="CSI48" s="125"/>
      <c r="CSJ48" s="125"/>
      <c r="CSK48" s="125"/>
      <c r="CSL48" s="125"/>
      <c r="CSM48" s="125"/>
      <c r="CSN48" s="125"/>
      <c r="CSO48" s="125"/>
      <c r="CSP48" s="125"/>
      <c r="CSQ48" s="125"/>
      <c r="CSR48" s="125"/>
      <c r="CSS48" s="125"/>
      <c r="CST48" s="125"/>
      <c r="CSU48" s="125"/>
      <c r="CSV48" s="125"/>
      <c r="CSW48" s="125"/>
      <c r="CSX48" s="125"/>
      <c r="CSY48" s="125"/>
      <c r="CSZ48" s="125"/>
      <c r="CTA48" s="125"/>
      <c r="CTB48" s="125"/>
      <c r="CTC48" s="125"/>
      <c r="CTD48" s="125"/>
      <c r="CTE48" s="125"/>
      <c r="CTF48" s="125"/>
      <c r="CTG48" s="125"/>
      <c r="CTH48" s="125"/>
      <c r="CTI48" s="125"/>
      <c r="CTJ48" s="125"/>
      <c r="CTK48" s="125"/>
      <c r="CTL48" s="125"/>
      <c r="CTM48" s="125"/>
      <c r="CTN48" s="125"/>
      <c r="CTO48" s="125"/>
      <c r="CTP48" s="125"/>
      <c r="CTQ48" s="125"/>
      <c r="CTR48" s="125"/>
      <c r="CTS48" s="125"/>
      <c r="CTT48" s="125"/>
      <c r="CTU48" s="125"/>
      <c r="CTV48" s="125"/>
      <c r="CTW48" s="125"/>
      <c r="CTX48" s="125"/>
      <c r="CTY48" s="125"/>
      <c r="CTZ48" s="125"/>
      <c r="CUA48" s="125"/>
      <c r="CUB48" s="125"/>
      <c r="CUC48" s="125"/>
      <c r="CUD48" s="125"/>
      <c r="CUE48" s="125"/>
      <c r="CUF48" s="125"/>
      <c r="CUG48" s="125"/>
      <c r="CUH48" s="125"/>
      <c r="CUI48" s="125"/>
      <c r="CUJ48" s="125"/>
      <c r="CUK48" s="125"/>
      <c r="CUL48" s="125"/>
      <c r="CUM48" s="125"/>
      <c r="CUN48" s="125"/>
      <c r="CUO48" s="125"/>
      <c r="CUP48" s="125"/>
      <c r="CUQ48" s="125"/>
      <c r="CUR48" s="125"/>
      <c r="CUS48" s="125"/>
      <c r="CUT48" s="125"/>
      <c r="CUU48" s="125"/>
      <c r="CUV48" s="125"/>
      <c r="CUW48" s="125"/>
      <c r="CUX48" s="125"/>
      <c r="CUY48" s="125"/>
      <c r="CUZ48" s="125"/>
      <c r="CVA48" s="125"/>
      <c r="CVB48" s="125"/>
      <c r="CVC48" s="125"/>
      <c r="CVD48" s="125"/>
      <c r="CVE48" s="125"/>
      <c r="CVF48" s="125"/>
      <c r="CVG48" s="125"/>
      <c r="CVH48" s="125"/>
      <c r="CVI48" s="125"/>
      <c r="CVJ48" s="125"/>
      <c r="CVK48" s="125"/>
      <c r="CVL48" s="125"/>
      <c r="CVM48" s="125"/>
      <c r="CVN48" s="125"/>
      <c r="CVO48" s="125"/>
      <c r="CVP48" s="125"/>
      <c r="CVQ48" s="125"/>
      <c r="CVR48" s="125"/>
      <c r="CVS48" s="125"/>
      <c r="CVT48" s="125"/>
      <c r="CVU48" s="125"/>
      <c r="CVV48" s="125"/>
      <c r="CVW48" s="125"/>
      <c r="CVX48" s="125"/>
      <c r="CVY48" s="125"/>
      <c r="CVZ48" s="125"/>
      <c r="CWA48" s="125"/>
      <c r="CWB48" s="125"/>
      <c r="CWC48" s="125"/>
      <c r="CWD48" s="125"/>
      <c r="CWE48" s="125"/>
      <c r="CWF48" s="125"/>
      <c r="CWG48" s="125"/>
      <c r="CWH48" s="125"/>
      <c r="CWI48" s="125"/>
      <c r="CWJ48" s="125"/>
      <c r="CWK48" s="125"/>
      <c r="CWL48" s="125"/>
      <c r="CWM48" s="125"/>
      <c r="CWN48" s="125"/>
      <c r="CWO48" s="125"/>
      <c r="CWP48" s="125"/>
      <c r="CWQ48" s="125"/>
      <c r="CWR48" s="125"/>
      <c r="CWS48" s="125"/>
      <c r="CWT48" s="125"/>
      <c r="CWU48" s="125"/>
      <c r="CWV48" s="125"/>
      <c r="CWW48" s="125"/>
      <c r="CWX48" s="125"/>
      <c r="CWY48" s="125"/>
      <c r="CWZ48" s="125"/>
      <c r="CXA48" s="125"/>
      <c r="CXB48" s="125"/>
      <c r="CXC48" s="125"/>
      <c r="CXD48" s="125"/>
      <c r="CXE48" s="125"/>
      <c r="CXF48" s="125"/>
      <c r="CXG48" s="125"/>
      <c r="CXH48" s="125"/>
      <c r="CXI48" s="125"/>
      <c r="CXJ48" s="125"/>
      <c r="CXK48" s="125"/>
      <c r="CXL48" s="125"/>
      <c r="CXM48" s="125"/>
      <c r="CXN48" s="125"/>
      <c r="CXO48" s="125"/>
      <c r="CXP48" s="125"/>
      <c r="CXQ48" s="125"/>
      <c r="CXR48" s="125"/>
      <c r="CXS48" s="125"/>
      <c r="CXT48" s="125"/>
      <c r="CXU48" s="125"/>
      <c r="CXV48" s="125"/>
      <c r="CXW48" s="125"/>
      <c r="CXX48" s="125"/>
      <c r="CXY48" s="125"/>
      <c r="CXZ48" s="125"/>
      <c r="CYA48" s="125"/>
      <c r="CYB48" s="125"/>
      <c r="CYC48" s="125"/>
      <c r="CYD48" s="125"/>
      <c r="CYE48" s="125"/>
      <c r="CYF48" s="125"/>
      <c r="CYG48" s="125"/>
      <c r="CYH48" s="125"/>
      <c r="CYI48" s="125"/>
      <c r="CYJ48" s="125"/>
      <c r="CYK48" s="125"/>
      <c r="CYL48" s="125"/>
      <c r="CYM48" s="125"/>
      <c r="CYN48" s="125"/>
      <c r="CYO48" s="125"/>
      <c r="CYP48" s="125"/>
      <c r="CYQ48" s="125"/>
      <c r="CYR48" s="125"/>
      <c r="CYS48" s="125"/>
      <c r="CYT48" s="125"/>
      <c r="CYU48" s="125"/>
      <c r="CYV48" s="125"/>
      <c r="CYW48" s="125"/>
      <c r="CYX48" s="125"/>
      <c r="CYY48" s="125"/>
      <c r="CYZ48" s="125"/>
      <c r="CZA48" s="125"/>
      <c r="CZB48" s="125"/>
      <c r="CZC48" s="125"/>
      <c r="CZD48" s="125"/>
      <c r="CZE48" s="125"/>
      <c r="CZF48" s="125"/>
      <c r="CZG48" s="125"/>
      <c r="CZH48" s="125"/>
      <c r="CZI48" s="125"/>
      <c r="CZJ48" s="125"/>
      <c r="CZK48" s="125"/>
      <c r="CZL48" s="125"/>
      <c r="CZM48" s="125"/>
      <c r="CZN48" s="125"/>
      <c r="CZO48" s="125"/>
      <c r="CZP48" s="125"/>
      <c r="CZQ48" s="125"/>
      <c r="CZR48" s="125"/>
      <c r="CZS48" s="125"/>
      <c r="CZT48" s="125"/>
      <c r="CZU48" s="125"/>
      <c r="CZV48" s="125"/>
      <c r="CZW48" s="125"/>
      <c r="CZX48" s="125"/>
      <c r="CZY48" s="125"/>
      <c r="CZZ48" s="125"/>
      <c r="DAA48" s="125"/>
      <c r="DAB48" s="125"/>
      <c r="DAC48" s="125"/>
      <c r="DAD48" s="125"/>
      <c r="DAE48" s="125"/>
      <c r="DAF48" s="125"/>
      <c r="DAG48" s="125"/>
      <c r="DAH48" s="125"/>
      <c r="DAI48" s="125"/>
      <c r="DAJ48" s="125"/>
      <c r="DAK48" s="125"/>
      <c r="DAL48" s="125"/>
      <c r="DAM48" s="125"/>
      <c r="DAN48" s="125"/>
      <c r="DAO48" s="125"/>
      <c r="DAP48" s="125"/>
      <c r="DAQ48" s="125"/>
      <c r="DAR48" s="125"/>
      <c r="DAS48" s="125"/>
      <c r="DAT48" s="125"/>
      <c r="DAU48" s="125"/>
      <c r="DAV48" s="125"/>
      <c r="DAW48" s="125"/>
      <c r="DAX48" s="125"/>
      <c r="DAY48" s="125"/>
      <c r="DAZ48" s="125"/>
      <c r="DBA48" s="125"/>
      <c r="DBB48" s="125"/>
      <c r="DBC48" s="125"/>
      <c r="DBD48" s="125"/>
      <c r="DBE48" s="125"/>
      <c r="DBF48" s="125"/>
      <c r="DBG48" s="125"/>
      <c r="DBH48" s="125"/>
      <c r="DBI48" s="125"/>
      <c r="DBJ48" s="125"/>
      <c r="DBK48" s="125"/>
      <c r="DBL48" s="125"/>
      <c r="DBM48" s="125"/>
      <c r="DBN48" s="125"/>
      <c r="DBO48" s="125"/>
      <c r="DBP48" s="125"/>
      <c r="DBQ48" s="125"/>
      <c r="DBR48" s="125"/>
      <c r="DBS48" s="125"/>
      <c r="DBT48" s="125"/>
      <c r="DBU48" s="125"/>
      <c r="DBV48" s="125"/>
      <c r="DBW48" s="125"/>
      <c r="DBX48" s="125"/>
      <c r="DBY48" s="125"/>
      <c r="DBZ48" s="125"/>
      <c r="DCA48" s="125"/>
      <c r="DCB48" s="125"/>
      <c r="DCC48" s="125"/>
      <c r="DCD48" s="125"/>
      <c r="DCE48" s="125"/>
      <c r="DCF48" s="125"/>
      <c r="DCG48" s="125"/>
      <c r="DCH48" s="125"/>
      <c r="DCI48" s="125"/>
      <c r="DCJ48" s="125"/>
      <c r="DCK48" s="125"/>
      <c r="DCL48" s="125"/>
      <c r="DCM48" s="125"/>
      <c r="DCN48" s="125"/>
      <c r="DCO48" s="125"/>
      <c r="DCP48" s="125"/>
      <c r="DCQ48" s="125"/>
      <c r="DCR48" s="125"/>
      <c r="DCS48" s="125"/>
      <c r="DCT48" s="125"/>
      <c r="DCU48" s="125"/>
      <c r="DCV48" s="125"/>
      <c r="DCW48" s="125"/>
      <c r="DCX48" s="125"/>
      <c r="DCY48" s="125"/>
      <c r="DCZ48" s="125"/>
      <c r="DDA48" s="125"/>
      <c r="DDB48" s="125"/>
      <c r="DDC48" s="125"/>
      <c r="DDD48" s="125"/>
      <c r="DDE48" s="125"/>
      <c r="DDF48" s="125"/>
      <c r="DDG48" s="125"/>
      <c r="DDH48" s="125"/>
      <c r="DDI48" s="125"/>
      <c r="DDJ48" s="125"/>
      <c r="DDK48" s="125"/>
      <c r="DDL48" s="125"/>
      <c r="DDM48" s="125"/>
      <c r="DDN48" s="125"/>
      <c r="DDO48" s="125"/>
      <c r="DDP48" s="125"/>
      <c r="DDQ48" s="125"/>
      <c r="DDR48" s="125"/>
      <c r="DDS48" s="125"/>
      <c r="DDT48" s="125"/>
      <c r="DDU48" s="125"/>
      <c r="DDV48" s="125"/>
      <c r="DDW48" s="125"/>
      <c r="DDX48" s="125"/>
      <c r="DDY48" s="125"/>
      <c r="DDZ48" s="125"/>
      <c r="DEA48" s="125"/>
      <c r="DEB48" s="125"/>
      <c r="DEC48" s="125"/>
      <c r="DED48" s="125"/>
      <c r="DEE48" s="125"/>
      <c r="DEF48" s="125"/>
      <c r="DEG48" s="125"/>
      <c r="DEH48" s="125"/>
      <c r="DEI48" s="125"/>
      <c r="DEJ48" s="125"/>
      <c r="DEK48" s="125"/>
      <c r="DEL48" s="125"/>
      <c r="DEM48" s="125"/>
      <c r="DEN48" s="125"/>
      <c r="DEO48" s="125"/>
      <c r="DEP48" s="125"/>
      <c r="DEQ48" s="125"/>
      <c r="DER48" s="125"/>
      <c r="DES48" s="125"/>
      <c r="DET48" s="125"/>
      <c r="DEU48" s="125"/>
      <c r="DEV48" s="125"/>
      <c r="DEW48" s="125"/>
      <c r="DEX48" s="125"/>
      <c r="DEY48" s="125"/>
      <c r="DEZ48" s="125"/>
      <c r="DFA48" s="125"/>
      <c r="DFB48" s="125"/>
      <c r="DFC48" s="125"/>
      <c r="DFD48" s="125"/>
      <c r="DFE48" s="125"/>
      <c r="DFF48" s="125"/>
      <c r="DFG48" s="125"/>
      <c r="DFH48" s="125"/>
      <c r="DFI48" s="125"/>
      <c r="DFJ48" s="125"/>
      <c r="DFK48" s="125"/>
      <c r="DFL48" s="125"/>
      <c r="DFM48" s="125"/>
      <c r="DFN48" s="125"/>
      <c r="DFO48" s="125"/>
      <c r="DFP48" s="125"/>
      <c r="DFQ48" s="125"/>
      <c r="DFR48" s="125"/>
      <c r="DFS48" s="125"/>
      <c r="DFT48" s="125"/>
      <c r="DFU48" s="125"/>
      <c r="DFV48" s="125"/>
      <c r="DFW48" s="125"/>
      <c r="DFX48" s="125"/>
      <c r="DFY48" s="125"/>
      <c r="DFZ48" s="125"/>
      <c r="DGA48" s="125"/>
      <c r="DGB48" s="125"/>
      <c r="DGC48" s="125"/>
      <c r="DGD48" s="125"/>
      <c r="DGE48" s="125"/>
      <c r="DGF48" s="125"/>
      <c r="DGG48" s="125"/>
      <c r="DGH48" s="125"/>
      <c r="DGI48" s="125"/>
      <c r="DGJ48" s="125"/>
      <c r="DGK48" s="125"/>
      <c r="DGL48" s="125"/>
      <c r="DGM48" s="125"/>
      <c r="DGN48" s="125"/>
      <c r="DGO48" s="125"/>
      <c r="DGP48" s="125"/>
      <c r="DGQ48" s="125"/>
      <c r="DGR48" s="125"/>
      <c r="DGS48" s="125"/>
      <c r="DGT48" s="125"/>
      <c r="DGU48" s="125"/>
      <c r="DGV48" s="125"/>
      <c r="DGW48" s="125"/>
      <c r="DGX48" s="125"/>
      <c r="DGY48" s="125"/>
      <c r="DGZ48" s="125"/>
      <c r="DHA48" s="125"/>
      <c r="DHB48" s="125"/>
      <c r="DHC48" s="125"/>
      <c r="DHD48" s="125"/>
      <c r="DHE48" s="125"/>
      <c r="DHF48" s="125"/>
      <c r="DHG48" s="125"/>
      <c r="DHH48" s="125"/>
      <c r="DHI48" s="125"/>
      <c r="DHJ48" s="125"/>
      <c r="DHK48" s="125"/>
      <c r="DHL48" s="125"/>
      <c r="DHM48" s="125"/>
      <c r="DHN48" s="125"/>
      <c r="DHO48" s="125"/>
      <c r="DHP48" s="125"/>
      <c r="DHQ48" s="125"/>
      <c r="DHR48" s="125"/>
      <c r="DHS48" s="125"/>
      <c r="DHT48" s="125"/>
      <c r="DHU48" s="125"/>
      <c r="DHV48" s="125"/>
      <c r="DHW48" s="125"/>
      <c r="DHX48" s="125"/>
      <c r="DHY48" s="125"/>
      <c r="DHZ48" s="125"/>
      <c r="DIA48" s="125"/>
      <c r="DIB48" s="125"/>
      <c r="DIC48" s="125"/>
      <c r="DID48" s="125"/>
      <c r="DIE48" s="125"/>
      <c r="DIF48" s="125"/>
      <c r="DIG48" s="125"/>
      <c r="DIH48" s="125"/>
      <c r="DII48" s="125"/>
      <c r="DIJ48" s="125"/>
      <c r="DIK48" s="125"/>
      <c r="DIL48" s="125"/>
      <c r="DIM48" s="125"/>
      <c r="DIN48" s="125"/>
      <c r="DIO48" s="125"/>
      <c r="DIP48" s="125"/>
      <c r="DIQ48" s="125"/>
      <c r="DIR48" s="125"/>
      <c r="DIS48" s="125"/>
      <c r="DIT48" s="125"/>
      <c r="DIU48" s="125"/>
      <c r="DIV48" s="125"/>
      <c r="DIW48" s="125"/>
      <c r="DIX48" s="125"/>
      <c r="DIY48" s="125"/>
      <c r="DIZ48" s="125"/>
      <c r="DJA48" s="125"/>
      <c r="DJB48" s="125"/>
      <c r="DJC48" s="125"/>
      <c r="DJD48" s="125"/>
      <c r="DJE48" s="125"/>
      <c r="DJF48" s="125"/>
      <c r="DJG48" s="125"/>
      <c r="DJH48" s="125"/>
      <c r="DJI48" s="125"/>
      <c r="DJJ48" s="125"/>
      <c r="DJK48" s="125"/>
      <c r="DJL48" s="125"/>
      <c r="DJM48" s="125"/>
      <c r="DJN48" s="125"/>
      <c r="DJO48" s="125"/>
      <c r="DJP48" s="125"/>
      <c r="DJQ48" s="125"/>
      <c r="DJR48" s="125"/>
      <c r="DJS48" s="125"/>
      <c r="DJT48" s="125"/>
      <c r="DJU48" s="125"/>
      <c r="DJV48" s="125"/>
      <c r="DJW48" s="125"/>
      <c r="DJX48" s="125"/>
      <c r="DJY48" s="125"/>
      <c r="DJZ48" s="125"/>
      <c r="DKA48" s="125"/>
      <c r="DKB48" s="125"/>
      <c r="DKC48" s="125"/>
      <c r="DKD48" s="125"/>
      <c r="DKE48" s="125"/>
      <c r="DKF48" s="125"/>
      <c r="DKG48" s="125"/>
      <c r="DKH48" s="125"/>
      <c r="DKI48" s="125"/>
      <c r="DKJ48" s="125"/>
      <c r="DKK48" s="125"/>
      <c r="DKL48" s="125"/>
      <c r="DKM48" s="125"/>
      <c r="DKN48" s="125"/>
      <c r="DKO48" s="125"/>
      <c r="DKP48" s="125"/>
      <c r="DKQ48" s="125"/>
      <c r="DKR48" s="125"/>
      <c r="DKS48" s="125"/>
      <c r="DKT48" s="125"/>
      <c r="DKU48" s="125"/>
      <c r="DKV48" s="125"/>
      <c r="DKW48" s="125"/>
      <c r="DKX48" s="125"/>
      <c r="DKY48" s="125"/>
      <c r="DKZ48" s="125"/>
      <c r="DLA48" s="125"/>
      <c r="DLB48" s="125"/>
      <c r="DLC48" s="125"/>
      <c r="DLD48" s="125"/>
      <c r="DLE48" s="125"/>
      <c r="DLF48" s="125"/>
      <c r="DLG48" s="125"/>
      <c r="DLH48" s="125"/>
      <c r="DLI48" s="125"/>
      <c r="DLJ48" s="125"/>
      <c r="DLK48" s="125"/>
      <c r="DLL48" s="125"/>
      <c r="DLM48" s="125"/>
      <c r="DLN48" s="125"/>
      <c r="DLO48" s="125"/>
      <c r="DLP48" s="125"/>
      <c r="DLQ48" s="125"/>
      <c r="DLR48" s="125"/>
      <c r="DLS48" s="125"/>
      <c r="DLT48" s="125"/>
      <c r="DLU48" s="125"/>
      <c r="DLV48" s="125"/>
      <c r="DLW48" s="125"/>
      <c r="DLX48" s="125"/>
      <c r="DLY48" s="125"/>
      <c r="DLZ48" s="125"/>
      <c r="DMA48" s="125"/>
      <c r="DMB48" s="125"/>
      <c r="DMC48" s="125"/>
      <c r="DMD48" s="125"/>
      <c r="DME48" s="125"/>
      <c r="DMF48" s="125"/>
      <c r="DMG48" s="125"/>
      <c r="DMH48" s="125"/>
      <c r="DMI48" s="125"/>
      <c r="DMJ48" s="125"/>
      <c r="DMK48" s="125"/>
      <c r="DML48" s="125"/>
      <c r="DMM48" s="125"/>
      <c r="DMN48" s="125"/>
      <c r="DMO48" s="125"/>
      <c r="DMP48" s="125"/>
      <c r="DMQ48" s="125"/>
      <c r="DMR48" s="125"/>
      <c r="DMS48" s="125"/>
      <c r="DMT48" s="125"/>
      <c r="DMU48" s="125"/>
      <c r="DMV48" s="125"/>
      <c r="DMW48" s="125"/>
      <c r="DMX48" s="125"/>
      <c r="DMY48" s="125"/>
      <c r="DMZ48" s="125"/>
      <c r="DNA48" s="125"/>
      <c r="DNB48" s="125"/>
      <c r="DNC48" s="125"/>
      <c r="DND48" s="125"/>
      <c r="DNE48" s="125"/>
      <c r="DNF48" s="125"/>
      <c r="DNG48" s="125"/>
      <c r="DNH48" s="125"/>
      <c r="DNI48" s="125"/>
      <c r="DNJ48" s="125"/>
      <c r="DNK48" s="125"/>
      <c r="DNL48" s="125"/>
      <c r="DNM48" s="125"/>
      <c r="DNN48" s="125"/>
      <c r="DNO48" s="125"/>
      <c r="DNP48" s="125"/>
      <c r="DNQ48" s="125"/>
      <c r="DNR48" s="125"/>
      <c r="DNS48" s="125"/>
      <c r="DNT48" s="125"/>
      <c r="DNU48" s="125"/>
      <c r="DNV48" s="125"/>
      <c r="DNW48" s="125"/>
      <c r="DNX48" s="125"/>
      <c r="DNY48" s="125"/>
      <c r="DNZ48" s="125"/>
      <c r="DOA48" s="125"/>
      <c r="DOB48" s="125"/>
      <c r="DOC48" s="125"/>
      <c r="DOD48" s="125"/>
      <c r="DOE48" s="125"/>
      <c r="DOF48" s="125"/>
      <c r="DOG48" s="125"/>
      <c r="DOH48" s="125"/>
      <c r="DOI48" s="125"/>
      <c r="DOJ48" s="125"/>
      <c r="DOK48" s="125"/>
      <c r="DOL48" s="125"/>
      <c r="DOM48" s="125"/>
      <c r="DON48" s="125"/>
      <c r="DOO48" s="125"/>
      <c r="DOP48" s="125"/>
      <c r="DOQ48" s="125"/>
      <c r="DOR48" s="125"/>
      <c r="DOS48" s="125"/>
      <c r="DOT48" s="125"/>
      <c r="DOU48" s="125"/>
      <c r="DOV48" s="125"/>
      <c r="DOW48" s="125"/>
      <c r="DOX48" s="125"/>
      <c r="DOY48" s="125"/>
      <c r="DOZ48" s="125"/>
      <c r="DPA48" s="125"/>
      <c r="DPB48" s="125"/>
      <c r="DPC48" s="125"/>
      <c r="DPD48" s="125"/>
      <c r="DPE48" s="125"/>
      <c r="DPF48" s="125"/>
      <c r="DPG48" s="125"/>
      <c r="DPH48" s="125"/>
      <c r="DPI48" s="125"/>
      <c r="DPJ48" s="125"/>
      <c r="DPK48" s="125"/>
      <c r="DPL48" s="125"/>
      <c r="DPM48" s="125"/>
      <c r="DPN48" s="125"/>
      <c r="DPO48" s="125"/>
      <c r="DPP48" s="125"/>
      <c r="DPQ48" s="125"/>
      <c r="DPR48" s="125"/>
      <c r="DPS48" s="125"/>
      <c r="DPT48" s="125"/>
      <c r="DPU48" s="125"/>
      <c r="DPV48" s="125"/>
      <c r="DPW48" s="125"/>
      <c r="DPX48" s="125"/>
      <c r="DPY48" s="125"/>
      <c r="DPZ48" s="125"/>
      <c r="DQA48" s="125"/>
      <c r="DQB48" s="125"/>
      <c r="DQC48" s="125"/>
      <c r="DQD48" s="125"/>
      <c r="DQE48" s="125"/>
      <c r="DQF48" s="125"/>
      <c r="DQG48" s="125"/>
      <c r="DQH48" s="125"/>
      <c r="DQI48" s="125"/>
      <c r="DQJ48" s="125"/>
      <c r="DQK48" s="125"/>
      <c r="DQL48" s="125"/>
      <c r="DQM48" s="125"/>
      <c r="DQN48" s="125"/>
      <c r="DQO48" s="125"/>
      <c r="DQP48" s="125"/>
      <c r="DQQ48" s="125"/>
      <c r="DQR48" s="125"/>
      <c r="DQS48" s="125"/>
      <c r="DQT48" s="125"/>
      <c r="DQU48" s="125"/>
      <c r="DQV48" s="125"/>
      <c r="DQW48" s="125"/>
      <c r="DQX48" s="125"/>
      <c r="DQY48" s="125"/>
      <c r="DQZ48" s="125"/>
      <c r="DRA48" s="125"/>
      <c r="DRB48" s="125"/>
      <c r="DRC48" s="125"/>
      <c r="DRD48" s="125"/>
      <c r="DRE48" s="125"/>
      <c r="DRF48" s="125"/>
      <c r="DRG48" s="125"/>
      <c r="DRH48" s="125"/>
      <c r="DRI48" s="125"/>
      <c r="DRJ48" s="125"/>
      <c r="DRK48" s="125"/>
      <c r="DRL48" s="125"/>
      <c r="DRM48" s="125"/>
      <c r="DRN48" s="125"/>
      <c r="DRO48" s="125"/>
      <c r="DRP48" s="125"/>
      <c r="DRQ48" s="125"/>
      <c r="DRR48" s="125"/>
      <c r="DRS48" s="125"/>
      <c r="DRT48" s="125"/>
      <c r="DRU48" s="125"/>
      <c r="DRV48" s="125"/>
      <c r="DRW48" s="125"/>
      <c r="DRX48" s="125"/>
      <c r="DRY48" s="125"/>
      <c r="DRZ48" s="125"/>
      <c r="DSA48" s="125"/>
      <c r="DSB48" s="125"/>
      <c r="DSC48" s="125"/>
      <c r="DSD48" s="125"/>
      <c r="DSE48" s="125"/>
      <c r="DSF48" s="125"/>
      <c r="DSG48" s="125"/>
      <c r="DSH48" s="125"/>
      <c r="DSI48" s="125"/>
      <c r="DSJ48" s="125"/>
      <c r="DSK48" s="125"/>
      <c r="DSL48" s="125"/>
      <c r="DSM48" s="125"/>
      <c r="DSN48" s="125"/>
      <c r="DSO48" s="125"/>
      <c r="DSP48" s="125"/>
      <c r="DSQ48" s="125"/>
      <c r="DSR48" s="125"/>
      <c r="DSS48" s="125"/>
      <c r="DST48" s="125"/>
      <c r="DSU48" s="125"/>
      <c r="DSV48" s="125"/>
      <c r="DSW48" s="125"/>
      <c r="DSX48" s="125"/>
      <c r="DSY48" s="125"/>
      <c r="DSZ48" s="125"/>
      <c r="DTA48" s="125"/>
      <c r="DTB48" s="125"/>
      <c r="DTC48" s="125"/>
      <c r="DTD48" s="125"/>
      <c r="DTE48" s="125"/>
      <c r="DTF48" s="125"/>
      <c r="DTG48" s="125"/>
      <c r="DTH48" s="125"/>
      <c r="DTI48" s="125"/>
      <c r="DTJ48" s="125"/>
      <c r="DTK48" s="125"/>
      <c r="DTL48" s="125"/>
      <c r="DTM48" s="125"/>
      <c r="DTN48" s="125"/>
      <c r="DTO48" s="125"/>
      <c r="DTP48" s="125"/>
      <c r="DTQ48" s="125"/>
      <c r="DTR48" s="125"/>
      <c r="DTS48" s="125"/>
      <c r="DTT48" s="125"/>
      <c r="DTU48" s="125"/>
      <c r="DTV48" s="125"/>
      <c r="DTW48" s="125"/>
      <c r="DTX48" s="125"/>
      <c r="DTY48" s="125"/>
      <c r="DTZ48" s="125"/>
      <c r="DUA48" s="125"/>
      <c r="DUB48" s="125"/>
      <c r="DUC48" s="125"/>
      <c r="DUD48" s="125"/>
      <c r="DUE48" s="125"/>
      <c r="DUF48" s="125"/>
      <c r="DUG48" s="125"/>
      <c r="DUH48" s="125"/>
      <c r="DUI48" s="125"/>
      <c r="DUJ48" s="125"/>
      <c r="DUK48" s="125"/>
      <c r="DUL48" s="125"/>
      <c r="DUM48" s="125"/>
      <c r="DUN48" s="125"/>
      <c r="DUO48" s="125"/>
      <c r="DUP48" s="125"/>
      <c r="DUQ48" s="125"/>
      <c r="DUR48" s="125"/>
      <c r="DUS48" s="125"/>
      <c r="DUT48" s="125"/>
      <c r="DUU48" s="125"/>
      <c r="DUV48" s="125"/>
      <c r="DUW48" s="125"/>
      <c r="DUX48" s="125"/>
      <c r="DUY48" s="125"/>
      <c r="DUZ48" s="125"/>
      <c r="DVA48" s="125"/>
      <c r="DVB48" s="125"/>
      <c r="DVC48" s="125"/>
      <c r="DVD48" s="125"/>
      <c r="DVE48" s="125"/>
      <c r="DVF48" s="125"/>
      <c r="DVG48" s="125"/>
      <c r="DVH48" s="125"/>
      <c r="DVI48" s="125"/>
      <c r="DVJ48" s="125"/>
      <c r="DVK48" s="125"/>
      <c r="DVL48" s="125"/>
      <c r="DVM48" s="125"/>
      <c r="DVN48" s="125"/>
      <c r="DVO48" s="125"/>
      <c r="DVP48" s="125"/>
      <c r="DVQ48" s="125"/>
      <c r="DVR48" s="125"/>
      <c r="DVS48" s="125"/>
      <c r="DVT48" s="125"/>
      <c r="DVU48" s="125"/>
      <c r="DVV48" s="125"/>
      <c r="DVW48" s="125"/>
      <c r="DVX48" s="125"/>
      <c r="DVY48" s="125"/>
      <c r="DVZ48" s="125"/>
      <c r="DWA48" s="125"/>
      <c r="DWB48" s="125"/>
      <c r="DWC48" s="125"/>
      <c r="DWD48" s="125"/>
      <c r="DWE48" s="125"/>
      <c r="DWF48" s="125"/>
      <c r="DWG48" s="125"/>
      <c r="DWH48" s="125"/>
      <c r="DWI48" s="125"/>
      <c r="DWJ48" s="125"/>
      <c r="DWK48" s="125"/>
      <c r="DWL48" s="125"/>
      <c r="DWM48" s="125"/>
      <c r="DWN48" s="125"/>
      <c r="DWO48" s="125"/>
      <c r="DWP48" s="125"/>
      <c r="DWQ48" s="125"/>
      <c r="DWR48" s="125"/>
      <c r="DWS48" s="125"/>
      <c r="DWT48" s="125"/>
      <c r="DWU48" s="125"/>
      <c r="DWV48" s="125"/>
      <c r="DWW48" s="125"/>
      <c r="DWX48" s="125"/>
      <c r="DWY48" s="125"/>
      <c r="DWZ48" s="125"/>
      <c r="DXA48" s="125"/>
      <c r="DXB48" s="125"/>
      <c r="DXC48" s="125"/>
      <c r="DXD48" s="125"/>
      <c r="DXE48" s="125"/>
      <c r="DXF48" s="125"/>
      <c r="DXG48" s="125"/>
      <c r="DXH48" s="125"/>
      <c r="DXI48" s="125"/>
      <c r="DXJ48" s="125"/>
      <c r="DXK48" s="125"/>
      <c r="DXL48" s="125"/>
      <c r="DXM48" s="125"/>
      <c r="DXN48" s="125"/>
      <c r="DXO48" s="125"/>
      <c r="DXP48" s="125"/>
      <c r="DXQ48" s="125"/>
      <c r="DXR48" s="125"/>
      <c r="DXS48" s="125"/>
      <c r="DXT48" s="125"/>
      <c r="DXU48" s="125"/>
      <c r="DXV48" s="125"/>
      <c r="DXW48" s="125"/>
      <c r="DXX48" s="125"/>
      <c r="DXY48" s="125"/>
      <c r="DXZ48" s="125"/>
      <c r="DYA48" s="125"/>
      <c r="DYB48" s="125"/>
      <c r="DYC48" s="125"/>
      <c r="DYD48" s="125"/>
      <c r="DYE48" s="125"/>
      <c r="DYF48" s="125"/>
      <c r="DYG48" s="125"/>
      <c r="DYH48" s="125"/>
      <c r="DYI48" s="125"/>
      <c r="DYJ48" s="125"/>
      <c r="DYK48" s="125"/>
      <c r="DYL48" s="125"/>
      <c r="DYM48" s="125"/>
      <c r="DYN48" s="125"/>
      <c r="DYO48" s="125"/>
      <c r="DYP48" s="125"/>
      <c r="DYQ48" s="125"/>
      <c r="DYR48" s="125"/>
      <c r="DYS48" s="125"/>
      <c r="DYT48" s="125"/>
      <c r="DYU48" s="125"/>
      <c r="DYV48" s="125"/>
      <c r="DYW48" s="125"/>
      <c r="DYX48" s="125"/>
      <c r="DYY48" s="125"/>
      <c r="DYZ48" s="125"/>
      <c r="DZA48" s="125"/>
      <c r="DZB48" s="125"/>
      <c r="DZC48" s="125"/>
      <c r="DZD48" s="125"/>
      <c r="DZE48" s="125"/>
      <c r="DZF48" s="125"/>
      <c r="DZG48" s="125"/>
      <c r="DZH48" s="125"/>
      <c r="DZI48" s="125"/>
      <c r="DZJ48" s="125"/>
      <c r="DZK48" s="125"/>
      <c r="DZL48" s="125"/>
      <c r="DZM48" s="125"/>
      <c r="DZN48" s="125"/>
      <c r="DZO48" s="125"/>
      <c r="DZP48" s="125"/>
      <c r="DZQ48" s="125"/>
      <c r="DZR48" s="125"/>
      <c r="DZS48" s="125"/>
      <c r="DZT48" s="125"/>
      <c r="DZU48" s="125"/>
      <c r="DZV48" s="125"/>
      <c r="DZW48" s="125"/>
      <c r="DZX48" s="125"/>
      <c r="DZY48" s="125"/>
      <c r="DZZ48" s="125"/>
      <c r="EAA48" s="125"/>
      <c r="EAB48" s="125"/>
      <c r="EAC48" s="125"/>
      <c r="EAD48" s="125"/>
      <c r="EAE48" s="125"/>
      <c r="EAF48" s="125"/>
      <c r="EAG48" s="125"/>
      <c r="EAH48" s="125"/>
      <c r="EAI48" s="125"/>
      <c r="EAJ48" s="125"/>
      <c r="EAK48" s="125"/>
      <c r="EAL48" s="125"/>
      <c r="EAM48" s="125"/>
      <c r="EAN48" s="125"/>
      <c r="EAO48" s="125"/>
      <c r="EAP48" s="125"/>
      <c r="EAQ48" s="125"/>
      <c r="EAR48" s="125"/>
      <c r="EAS48" s="125"/>
      <c r="EAT48" s="125"/>
      <c r="EAU48" s="125"/>
      <c r="EAV48" s="125"/>
      <c r="EAW48" s="125"/>
      <c r="EAX48" s="125"/>
      <c r="EAY48" s="125"/>
      <c r="EAZ48" s="125"/>
      <c r="EBA48" s="125"/>
      <c r="EBB48" s="125"/>
      <c r="EBC48" s="125"/>
      <c r="EBD48" s="125"/>
      <c r="EBE48" s="125"/>
      <c r="EBF48" s="125"/>
      <c r="EBG48" s="125"/>
      <c r="EBH48" s="125"/>
      <c r="EBI48" s="125"/>
      <c r="EBJ48" s="125"/>
      <c r="EBK48" s="125"/>
      <c r="EBL48" s="125"/>
      <c r="EBM48" s="125"/>
      <c r="EBN48" s="125"/>
      <c r="EBO48" s="125"/>
      <c r="EBP48" s="125"/>
      <c r="EBQ48" s="125"/>
      <c r="EBR48" s="125"/>
      <c r="EBS48" s="125"/>
      <c r="EBT48" s="125"/>
      <c r="EBU48" s="125"/>
      <c r="EBV48" s="125"/>
      <c r="EBW48" s="125"/>
      <c r="EBX48" s="125"/>
      <c r="EBY48" s="125"/>
      <c r="EBZ48" s="125"/>
      <c r="ECA48" s="125"/>
      <c r="ECB48" s="125"/>
      <c r="ECC48" s="125"/>
      <c r="ECD48" s="125"/>
      <c r="ECE48" s="125"/>
      <c r="ECF48" s="125"/>
      <c r="ECG48" s="125"/>
      <c r="ECH48" s="125"/>
      <c r="ECI48" s="125"/>
      <c r="ECJ48" s="125"/>
      <c r="ECK48" s="125"/>
      <c r="ECL48" s="125"/>
      <c r="ECM48" s="125"/>
      <c r="ECN48" s="125"/>
      <c r="ECO48" s="125"/>
      <c r="ECP48" s="125"/>
      <c r="ECQ48" s="125"/>
      <c r="ECR48" s="125"/>
      <c r="ECS48" s="125"/>
      <c r="ECT48" s="125"/>
      <c r="ECU48" s="125"/>
      <c r="ECV48" s="125"/>
      <c r="ECW48" s="125"/>
      <c r="ECX48" s="125"/>
      <c r="ECY48" s="125"/>
      <c r="ECZ48" s="125"/>
      <c r="EDA48" s="125"/>
      <c r="EDB48" s="125"/>
      <c r="EDC48" s="125"/>
      <c r="EDD48" s="125"/>
      <c r="EDE48" s="125"/>
      <c r="EDF48" s="125"/>
      <c r="EDG48" s="125"/>
      <c r="EDH48" s="125"/>
      <c r="EDI48" s="125"/>
      <c r="EDJ48" s="125"/>
      <c r="EDK48" s="125"/>
      <c r="EDL48" s="125"/>
      <c r="EDM48" s="125"/>
      <c r="EDN48" s="125"/>
      <c r="EDO48" s="125"/>
      <c r="EDP48" s="125"/>
      <c r="EDQ48" s="125"/>
      <c r="EDR48" s="125"/>
      <c r="EDS48" s="125"/>
      <c r="EDT48" s="125"/>
      <c r="EDU48" s="125"/>
      <c r="EDV48" s="125"/>
      <c r="EDW48" s="125"/>
      <c r="EDX48" s="125"/>
      <c r="EDY48" s="125"/>
      <c r="EDZ48" s="125"/>
      <c r="EEA48" s="125"/>
      <c r="EEB48" s="125"/>
      <c r="EEC48" s="125"/>
      <c r="EED48" s="125"/>
      <c r="EEE48" s="125"/>
      <c r="EEF48" s="125"/>
      <c r="EEG48" s="125"/>
      <c r="EEH48" s="125"/>
      <c r="EEI48" s="125"/>
      <c r="EEJ48" s="125"/>
      <c r="EEK48" s="125"/>
      <c r="EEL48" s="125"/>
      <c r="EEM48" s="125"/>
      <c r="EEN48" s="125"/>
      <c r="EEO48" s="125"/>
      <c r="EEP48" s="125"/>
      <c r="EEQ48" s="125"/>
      <c r="EER48" s="125"/>
      <c r="EES48" s="125"/>
      <c r="EET48" s="125"/>
      <c r="EEU48" s="125"/>
      <c r="EEV48" s="125"/>
      <c r="EEW48" s="125"/>
      <c r="EEX48" s="125"/>
      <c r="EEY48" s="125"/>
      <c r="EEZ48" s="125"/>
      <c r="EFA48" s="125"/>
      <c r="EFB48" s="125"/>
      <c r="EFC48" s="125"/>
      <c r="EFD48" s="125"/>
      <c r="EFE48" s="125"/>
      <c r="EFF48" s="125"/>
      <c r="EFG48" s="125"/>
      <c r="EFH48" s="125"/>
      <c r="EFI48" s="125"/>
      <c r="EFJ48" s="125"/>
      <c r="EFK48" s="125"/>
      <c r="EFL48" s="125"/>
      <c r="EFM48" s="125"/>
      <c r="EFN48" s="125"/>
      <c r="EFO48" s="125"/>
      <c r="EFP48" s="125"/>
      <c r="EFQ48" s="125"/>
      <c r="EFR48" s="125"/>
      <c r="EFS48" s="125"/>
      <c r="EFT48" s="125"/>
      <c r="EFU48" s="125"/>
      <c r="EFV48" s="125"/>
      <c r="EFW48" s="125"/>
      <c r="EFX48" s="125"/>
      <c r="EFY48" s="125"/>
      <c r="EFZ48" s="125"/>
      <c r="EGA48" s="125"/>
      <c r="EGB48" s="125"/>
      <c r="EGC48" s="125"/>
      <c r="EGD48" s="125"/>
      <c r="EGE48" s="125"/>
      <c r="EGF48" s="125"/>
      <c r="EGG48" s="125"/>
      <c r="EGH48" s="125"/>
      <c r="EGI48" s="125"/>
      <c r="EGJ48" s="125"/>
      <c r="EGK48" s="125"/>
      <c r="EGL48" s="125"/>
      <c r="EGM48" s="125"/>
      <c r="EGN48" s="125"/>
      <c r="EGO48" s="125"/>
      <c r="EGP48" s="125"/>
      <c r="EGQ48" s="125"/>
      <c r="EGR48" s="125"/>
      <c r="EGS48" s="125"/>
      <c r="EGT48" s="125"/>
      <c r="EGU48" s="125"/>
      <c r="EGV48" s="125"/>
      <c r="EGW48" s="125"/>
      <c r="EGX48" s="125"/>
      <c r="EGY48" s="125"/>
      <c r="EGZ48" s="125"/>
      <c r="EHA48" s="125"/>
      <c r="EHB48" s="125"/>
      <c r="EHC48" s="125"/>
      <c r="EHD48" s="125"/>
      <c r="EHE48" s="125"/>
      <c r="EHF48" s="125"/>
      <c r="EHG48" s="125"/>
      <c r="EHH48" s="125"/>
      <c r="EHI48" s="125"/>
      <c r="EHJ48" s="125"/>
      <c r="EHK48" s="125"/>
      <c r="EHL48" s="125"/>
      <c r="EHM48" s="125"/>
      <c r="EHN48" s="125"/>
      <c r="EHO48" s="125"/>
      <c r="EHP48" s="125"/>
      <c r="EHQ48" s="125"/>
      <c r="EHR48" s="125"/>
      <c r="EHS48" s="125"/>
      <c r="EHT48" s="125"/>
      <c r="EHU48" s="125"/>
      <c r="EHV48" s="125"/>
      <c r="EHW48" s="125"/>
      <c r="EHX48" s="125"/>
      <c r="EHY48" s="125"/>
      <c r="EHZ48" s="125"/>
      <c r="EIA48" s="125"/>
      <c r="EIB48" s="125"/>
      <c r="EIC48" s="125"/>
      <c r="EID48" s="125"/>
      <c r="EIE48" s="125"/>
      <c r="EIF48" s="125"/>
      <c r="EIG48" s="125"/>
      <c r="EIH48" s="125"/>
      <c r="EII48" s="125"/>
      <c r="EIJ48" s="125"/>
      <c r="EIK48" s="125"/>
      <c r="EIL48" s="125"/>
      <c r="EIM48" s="125"/>
      <c r="EIN48" s="125"/>
      <c r="EIO48" s="125"/>
      <c r="EIP48" s="125"/>
      <c r="EIQ48" s="125"/>
      <c r="EIR48" s="125"/>
      <c r="EIS48" s="125"/>
      <c r="EIT48" s="125"/>
      <c r="EIU48" s="125"/>
      <c r="EIV48" s="125"/>
      <c r="EIW48" s="125"/>
      <c r="EIX48" s="125"/>
      <c r="EIY48" s="125"/>
      <c r="EIZ48" s="125"/>
      <c r="EJA48" s="125"/>
      <c r="EJB48" s="125"/>
      <c r="EJC48" s="125"/>
      <c r="EJD48" s="125"/>
      <c r="EJE48" s="125"/>
      <c r="EJF48" s="125"/>
      <c r="EJG48" s="125"/>
      <c r="EJH48" s="125"/>
      <c r="EJI48" s="125"/>
      <c r="EJJ48" s="125"/>
      <c r="EJK48" s="125"/>
      <c r="EJL48" s="125"/>
      <c r="EJM48" s="125"/>
      <c r="EJN48" s="125"/>
      <c r="EJO48" s="125"/>
      <c r="EJP48" s="125"/>
      <c r="EJQ48" s="125"/>
      <c r="EJR48" s="125"/>
      <c r="EJS48" s="125"/>
      <c r="EJT48" s="125"/>
      <c r="EJU48" s="125"/>
      <c r="EJV48" s="125"/>
      <c r="EJW48" s="125"/>
      <c r="EJX48" s="125"/>
      <c r="EJY48" s="125"/>
      <c r="EJZ48" s="125"/>
      <c r="EKA48" s="125"/>
      <c r="EKB48" s="125"/>
      <c r="EKC48" s="125"/>
      <c r="EKD48" s="125"/>
      <c r="EKE48" s="125"/>
      <c r="EKF48" s="125"/>
      <c r="EKG48" s="125"/>
      <c r="EKH48" s="125"/>
      <c r="EKI48" s="125"/>
      <c r="EKJ48" s="125"/>
      <c r="EKK48" s="125"/>
      <c r="EKL48" s="125"/>
      <c r="EKM48" s="125"/>
      <c r="EKN48" s="125"/>
      <c r="EKO48" s="125"/>
      <c r="EKP48" s="125"/>
      <c r="EKQ48" s="125"/>
      <c r="EKR48" s="125"/>
      <c r="EKS48" s="125"/>
      <c r="EKT48" s="125"/>
      <c r="EKU48" s="125"/>
      <c r="EKV48" s="125"/>
      <c r="EKW48" s="125"/>
      <c r="EKX48" s="125"/>
      <c r="EKY48" s="125"/>
      <c r="EKZ48" s="125"/>
      <c r="ELA48" s="125"/>
      <c r="ELB48" s="125"/>
      <c r="ELC48" s="125"/>
      <c r="ELD48" s="125"/>
      <c r="ELE48" s="125"/>
      <c r="ELF48" s="125"/>
      <c r="ELG48" s="125"/>
      <c r="ELH48" s="125"/>
      <c r="ELI48" s="125"/>
      <c r="ELJ48" s="125"/>
      <c r="ELK48" s="125"/>
      <c r="ELL48" s="125"/>
      <c r="ELM48" s="125"/>
      <c r="ELN48" s="125"/>
      <c r="ELO48" s="125"/>
      <c r="ELP48" s="125"/>
      <c r="ELQ48" s="125"/>
      <c r="ELR48" s="125"/>
      <c r="ELS48" s="125"/>
      <c r="ELT48" s="125"/>
      <c r="ELU48" s="125"/>
      <c r="ELV48" s="125"/>
      <c r="ELW48" s="125"/>
      <c r="ELX48" s="125"/>
      <c r="ELY48" s="125"/>
      <c r="ELZ48" s="125"/>
      <c r="EMA48" s="125"/>
      <c r="EMB48" s="125"/>
      <c r="EMC48" s="125"/>
      <c r="EMD48" s="125"/>
      <c r="EME48" s="125"/>
      <c r="EMF48" s="125"/>
      <c r="EMG48" s="125"/>
      <c r="EMH48" s="125"/>
      <c r="EMI48" s="125"/>
      <c r="EMJ48" s="125"/>
      <c r="EMK48" s="125"/>
      <c r="EML48" s="125"/>
      <c r="EMM48" s="125"/>
      <c r="EMN48" s="125"/>
      <c r="EMO48" s="125"/>
      <c r="EMP48" s="125"/>
      <c r="EMQ48" s="125"/>
      <c r="EMR48" s="125"/>
      <c r="EMS48" s="125"/>
      <c r="EMT48" s="125"/>
      <c r="EMU48" s="125"/>
      <c r="EMV48" s="125"/>
      <c r="EMW48" s="125"/>
      <c r="EMX48" s="125"/>
      <c r="EMY48" s="125"/>
      <c r="EMZ48" s="125"/>
      <c r="ENA48" s="125"/>
      <c r="ENB48" s="125"/>
      <c r="ENC48" s="125"/>
      <c r="END48" s="125"/>
      <c r="ENE48" s="125"/>
      <c r="ENF48" s="125"/>
      <c r="ENG48" s="125"/>
      <c r="ENH48" s="125"/>
      <c r="ENI48" s="125"/>
      <c r="ENJ48" s="125"/>
      <c r="ENK48" s="125"/>
      <c r="ENL48" s="125"/>
      <c r="ENM48" s="125"/>
      <c r="ENN48" s="125"/>
      <c r="ENO48" s="125"/>
      <c r="ENP48" s="125"/>
      <c r="ENQ48" s="125"/>
      <c r="ENR48" s="125"/>
      <c r="ENS48" s="125"/>
      <c r="ENT48" s="125"/>
      <c r="ENU48" s="125"/>
      <c r="ENV48" s="125"/>
      <c r="ENW48" s="125"/>
      <c r="ENX48" s="125"/>
      <c r="ENY48" s="125"/>
      <c r="ENZ48" s="125"/>
      <c r="EOA48" s="125"/>
      <c r="EOB48" s="125"/>
      <c r="EOC48" s="125"/>
      <c r="EOD48" s="125"/>
      <c r="EOE48" s="125"/>
      <c r="EOF48" s="125"/>
      <c r="EOG48" s="125"/>
      <c r="EOH48" s="125"/>
      <c r="EOI48" s="125"/>
      <c r="EOJ48" s="125"/>
      <c r="EOK48" s="125"/>
      <c r="EOL48" s="125"/>
      <c r="EOM48" s="125"/>
      <c r="EON48" s="125"/>
      <c r="EOO48" s="125"/>
      <c r="EOP48" s="125"/>
      <c r="EOQ48" s="125"/>
      <c r="EOR48" s="125"/>
      <c r="EOS48" s="125"/>
      <c r="EOT48" s="125"/>
      <c r="EOU48" s="125"/>
      <c r="EOV48" s="125"/>
      <c r="EOW48" s="125"/>
      <c r="EOX48" s="125"/>
      <c r="EOY48" s="125"/>
      <c r="EOZ48" s="125"/>
      <c r="EPA48" s="125"/>
      <c r="EPB48" s="125"/>
      <c r="EPC48" s="125"/>
      <c r="EPD48" s="125"/>
      <c r="EPE48" s="125"/>
      <c r="EPF48" s="125"/>
      <c r="EPG48" s="125"/>
      <c r="EPH48" s="125"/>
      <c r="EPI48" s="125"/>
      <c r="EPJ48" s="125"/>
      <c r="EPK48" s="125"/>
      <c r="EPL48" s="125"/>
      <c r="EPM48" s="125"/>
      <c r="EPN48" s="125"/>
      <c r="EPO48" s="125"/>
      <c r="EPP48" s="125"/>
      <c r="EPQ48" s="125"/>
      <c r="EPR48" s="125"/>
      <c r="EPS48" s="125"/>
      <c r="EPT48" s="125"/>
      <c r="EPU48" s="125"/>
      <c r="EPV48" s="125"/>
      <c r="EPW48" s="125"/>
      <c r="EPX48" s="125"/>
      <c r="EPY48" s="125"/>
      <c r="EPZ48" s="125"/>
      <c r="EQA48" s="125"/>
      <c r="EQB48" s="125"/>
      <c r="EQC48" s="125"/>
      <c r="EQD48" s="125"/>
      <c r="EQE48" s="125"/>
      <c r="EQF48" s="125"/>
      <c r="EQG48" s="125"/>
      <c r="EQH48" s="125"/>
      <c r="EQI48" s="125"/>
      <c r="EQJ48" s="125"/>
      <c r="EQK48" s="125"/>
      <c r="EQL48" s="125"/>
      <c r="EQM48" s="125"/>
      <c r="EQN48" s="125"/>
      <c r="EQO48" s="125"/>
      <c r="EQP48" s="125"/>
      <c r="EQQ48" s="125"/>
      <c r="EQR48" s="125"/>
      <c r="EQS48" s="125"/>
      <c r="EQT48" s="125"/>
      <c r="EQU48" s="125"/>
      <c r="EQV48" s="125"/>
      <c r="EQW48" s="125"/>
      <c r="EQX48" s="125"/>
      <c r="EQY48" s="125"/>
      <c r="EQZ48" s="125"/>
      <c r="ERA48" s="125"/>
      <c r="ERB48" s="125"/>
      <c r="ERC48" s="125"/>
      <c r="ERD48" s="125"/>
      <c r="ERE48" s="125"/>
      <c r="ERF48" s="125"/>
      <c r="ERG48" s="125"/>
      <c r="ERH48" s="125"/>
      <c r="ERI48" s="125"/>
      <c r="ERJ48" s="125"/>
      <c r="ERK48" s="125"/>
      <c r="ERL48" s="125"/>
      <c r="ERM48" s="125"/>
      <c r="ERN48" s="125"/>
      <c r="ERO48" s="125"/>
      <c r="ERP48" s="125"/>
      <c r="ERQ48" s="125"/>
      <c r="ERR48" s="125"/>
      <c r="ERS48" s="125"/>
      <c r="ERT48" s="125"/>
      <c r="ERU48" s="125"/>
      <c r="ERV48" s="125"/>
      <c r="ERW48" s="125"/>
      <c r="ERX48" s="125"/>
      <c r="ERY48" s="125"/>
      <c r="ERZ48" s="125"/>
      <c r="ESA48" s="125"/>
      <c r="ESB48" s="125"/>
      <c r="ESC48" s="125"/>
      <c r="ESD48" s="125"/>
      <c r="ESE48" s="125"/>
      <c r="ESF48" s="125"/>
      <c r="ESG48" s="125"/>
      <c r="ESH48" s="125"/>
      <c r="ESI48" s="125"/>
      <c r="ESJ48" s="125"/>
      <c r="ESK48" s="125"/>
      <c r="ESL48" s="125"/>
      <c r="ESM48" s="125"/>
      <c r="ESN48" s="125"/>
      <c r="ESO48" s="125"/>
      <c r="ESP48" s="125"/>
      <c r="ESQ48" s="125"/>
      <c r="ESR48" s="125"/>
      <c r="ESS48" s="125"/>
      <c r="EST48" s="125"/>
      <c r="ESU48" s="125"/>
      <c r="ESV48" s="125"/>
      <c r="ESW48" s="125"/>
      <c r="ESX48" s="125"/>
      <c r="ESY48" s="125"/>
      <c r="ESZ48" s="125"/>
      <c r="ETA48" s="125"/>
      <c r="ETB48" s="125"/>
      <c r="ETC48" s="125"/>
      <c r="ETD48" s="125"/>
      <c r="ETE48" s="125"/>
      <c r="ETF48" s="125"/>
      <c r="ETG48" s="125"/>
      <c r="ETH48" s="125"/>
      <c r="ETI48" s="125"/>
      <c r="ETJ48" s="125"/>
      <c r="ETK48" s="125"/>
      <c r="ETL48" s="125"/>
      <c r="ETM48" s="125"/>
      <c r="ETN48" s="125"/>
      <c r="ETO48" s="125"/>
      <c r="ETP48" s="125"/>
      <c r="ETQ48" s="125"/>
      <c r="ETR48" s="125"/>
      <c r="ETS48" s="125"/>
      <c r="ETT48" s="125"/>
      <c r="ETU48" s="125"/>
      <c r="ETV48" s="125"/>
      <c r="ETW48" s="125"/>
      <c r="ETX48" s="125"/>
      <c r="ETY48" s="125"/>
      <c r="ETZ48" s="125"/>
      <c r="EUA48" s="125"/>
      <c r="EUB48" s="125"/>
      <c r="EUC48" s="125"/>
      <c r="EUD48" s="125"/>
      <c r="EUE48" s="125"/>
      <c r="EUF48" s="125"/>
      <c r="EUG48" s="125"/>
      <c r="EUH48" s="125"/>
      <c r="EUI48" s="125"/>
      <c r="EUJ48" s="125"/>
      <c r="EUK48" s="125"/>
      <c r="EUL48" s="125"/>
      <c r="EUM48" s="125"/>
      <c r="EUN48" s="125"/>
      <c r="EUO48" s="125"/>
      <c r="EUP48" s="125"/>
      <c r="EUQ48" s="125"/>
      <c r="EUR48" s="125"/>
      <c r="EUS48" s="125"/>
      <c r="EUT48" s="125"/>
      <c r="EUU48" s="125"/>
      <c r="EUV48" s="125"/>
      <c r="EUW48" s="125"/>
      <c r="EUX48" s="125"/>
      <c r="EUY48" s="125"/>
      <c r="EUZ48" s="125"/>
      <c r="EVA48" s="125"/>
      <c r="EVB48" s="125"/>
      <c r="EVC48" s="125"/>
      <c r="EVD48" s="125"/>
      <c r="EVE48" s="125"/>
      <c r="EVF48" s="125"/>
      <c r="EVG48" s="125"/>
      <c r="EVH48" s="125"/>
      <c r="EVI48" s="125"/>
      <c r="EVJ48" s="125"/>
      <c r="EVK48" s="125"/>
      <c r="EVL48" s="125"/>
      <c r="EVM48" s="125"/>
      <c r="EVN48" s="125"/>
      <c r="EVO48" s="125"/>
      <c r="EVP48" s="125"/>
      <c r="EVQ48" s="125"/>
      <c r="EVR48" s="125"/>
      <c r="EVS48" s="125"/>
      <c r="EVT48" s="125"/>
      <c r="EVU48" s="125"/>
      <c r="EVV48" s="125"/>
      <c r="EVW48" s="125"/>
      <c r="EVX48" s="125"/>
      <c r="EVY48" s="125"/>
      <c r="EVZ48" s="125"/>
      <c r="EWA48" s="125"/>
      <c r="EWB48" s="125"/>
      <c r="EWC48" s="125"/>
      <c r="EWD48" s="125"/>
      <c r="EWE48" s="125"/>
      <c r="EWF48" s="125"/>
      <c r="EWG48" s="125"/>
      <c r="EWH48" s="125"/>
      <c r="EWI48" s="125"/>
      <c r="EWJ48" s="125"/>
      <c r="EWK48" s="125"/>
      <c r="EWL48" s="125"/>
      <c r="EWM48" s="125"/>
      <c r="EWN48" s="125"/>
      <c r="EWO48" s="125"/>
      <c r="EWP48" s="125"/>
      <c r="EWQ48" s="125"/>
      <c r="EWR48" s="125"/>
      <c r="EWS48" s="125"/>
      <c r="EWT48" s="125"/>
      <c r="EWU48" s="125"/>
      <c r="EWV48" s="125"/>
      <c r="EWW48" s="125"/>
      <c r="EWX48" s="125"/>
      <c r="EWY48" s="125"/>
      <c r="EWZ48" s="125"/>
      <c r="EXA48" s="125"/>
      <c r="EXB48" s="125"/>
      <c r="EXC48" s="125"/>
      <c r="EXD48" s="125"/>
      <c r="EXE48" s="125"/>
      <c r="EXF48" s="125"/>
      <c r="EXG48" s="125"/>
      <c r="EXH48" s="125"/>
      <c r="EXI48" s="125"/>
      <c r="EXJ48" s="125"/>
      <c r="EXK48" s="125"/>
      <c r="EXL48" s="125"/>
      <c r="EXM48" s="125"/>
      <c r="EXN48" s="125"/>
      <c r="EXO48" s="125"/>
      <c r="EXP48" s="125"/>
      <c r="EXQ48" s="125"/>
      <c r="EXR48" s="125"/>
      <c r="EXS48" s="125"/>
      <c r="EXT48" s="125"/>
      <c r="EXU48" s="125"/>
      <c r="EXV48" s="125"/>
      <c r="EXW48" s="125"/>
      <c r="EXX48" s="125"/>
      <c r="EXY48" s="125"/>
      <c r="EXZ48" s="125"/>
      <c r="EYA48" s="125"/>
      <c r="EYB48" s="125"/>
      <c r="EYC48" s="125"/>
      <c r="EYD48" s="125"/>
      <c r="EYE48" s="125"/>
      <c r="EYF48" s="125"/>
      <c r="EYG48" s="125"/>
      <c r="EYH48" s="125"/>
      <c r="EYI48" s="125"/>
      <c r="EYJ48" s="125"/>
      <c r="EYK48" s="125"/>
      <c r="EYL48" s="125"/>
      <c r="EYM48" s="125"/>
      <c r="EYN48" s="125"/>
      <c r="EYO48" s="125"/>
      <c r="EYP48" s="125"/>
      <c r="EYQ48" s="125"/>
      <c r="EYR48" s="125"/>
      <c r="EYS48" s="125"/>
      <c r="EYT48" s="125"/>
      <c r="EYU48" s="125"/>
      <c r="EYV48" s="125"/>
      <c r="EYW48" s="125"/>
      <c r="EYX48" s="125"/>
      <c r="EYY48" s="125"/>
      <c r="EYZ48" s="125"/>
      <c r="EZA48" s="125"/>
      <c r="EZB48" s="125"/>
      <c r="EZC48" s="125"/>
      <c r="EZD48" s="125"/>
      <c r="EZE48" s="125"/>
      <c r="EZF48" s="125"/>
      <c r="EZG48" s="125"/>
      <c r="EZH48" s="125"/>
      <c r="EZI48" s="125"/>
      <c r="EZJ48" s="125"/>
      <c r="EZK48" s="125"/>
      <c r="EZL48" s="125"/>
      <c r="EZM48" s="125"/>
      <c r="EZN48" s="125"/>
      <c r="EZO48" s="125"/>
      <c r="EZP48" s="125"/>
      <c r="EZQ48" s="125"/>
      <c r="EZR48" s="125"/>
      <c r="EZS48" s="125"/>
      <c r="EZT48" s="125"/>
      <c r="EZU48" s="125"/>
      <c r="EZV48" s="125"/>
      <c r="EZW48" s="125"/>
      <c r="EZX48" s="125"/>
      <c r="EZY48" s="125"/>
      <c r="EZZ48" s="125"/>
      <c r="FAA48" s="125"/>
      <c r="FAB48" s="125"/>
      <c r="FAC48" s="125"/>
      <c r="FAD48" s="125"/>
      <c r="FAE48" s="125"/>
      <c r="FAF48" s="125"/>
      <c r="FAG48" s="125"/>
      <c r="FAH48" s="125"/>
      <c r="FAI48" s="125"/>
      <c r="FAJ48" s="125"/>
      <c r="FAK48" s="125"/>
      <c r="FAL48" s="125"/>
      <c r="FAM48" s="125"/>
      <c r="FAN48" s="125"/>
      <c r="FAO48" s="125"/>
      <c r="FAP48" s="125"/>
      <c r="FAQ48" s="125"/>
      <c r="FAR48" s="125"/>
      <c r="FAS48" s="125"/>
      <c r="FAT48" s="125"/>
      <c r="FAU48" s="125"/>
      <c r="FAV48" s="125"/>
      <c r="FAW48" s="125"/>
      <c r="FAX48" s="125"/>
      <c r="FAY48" s="125"/>
      <c r="FAZ48" s="125"/>
      <c r="FBA48" s="125"/>
      <c r="FBB48" s="125"/>
      <c r="FBC48" s="125"/>
      <c r="FBD48" s="125"/>
      <c r="FBE48" s="125"/>
      <c r="FBF48" s="125"/>
      <c r="FBG48" s="125"/>
      <c r="FBH48" s="125"/>
      <c r="FBI48" s="125"/>
      <c r="FBJ48" s="125"/>
      <c r="FBK48" s="125"/>
      <c r="FBL48" s="125"/>
      <c r="FBM48" s="125"/>
      <c r="FBN48" s="125"/>
      <c r="FBO48" s="125"/>
      <c r="FBP48" s="125"/>
      <c r="FBQ48" s="125"/>
      <c r="FBR48" s="125"/>
      <c r="FBS48" s="125"/>
      <c r="FBT48" s="125"/>
      <c r="FBU48" s="125"/>
      <c r="FBV48" s="125"/>
      <c r="FBW48" s="125"/>
      <c r="FBX48" s="125"/>
      <c r="FBY48" s="125"/>
      <c r="FBZ48" s="125"/>
      <c r="FCA48" s="125"/>
      <c r="FCB48" s="125"/>
      <c r="FCC48" s="125"/>
      <c r="FCD48" s="125"/>
      <c r="FCE48" s="125"/>
      <c r="FCF48" s="125"/>
      <c r="FCG48" s="125"/>
      <c r="FCH48" s="125"/>
      <c r="FCI48" s="125"/>
      <c r="FCJ48" s="125"/>
      <c r="FCK48" s="125"/>
      <c r="FCL48" s="125"/>
      <c r="FCM48" s="125"/>
      <c r="FCN48" s="125"/>
      <c r="FCO48" s="125"/>
      <c r="FCP48" s="125"/>
      <c r="FCQ48" s="125"/>
      <c r="FCR48" s="125"/>
      <c r="FCS48" s="125"/>
      <c r="FCT48" s="125"/>
      <c r="FCU48" s="125"/>
      <c r="FCV48" s="125"/>
      <c r="FCW48" s="125"/>
      <c r="FCX48" s="125"/>
      <c r="FCY48" s="125"/>
      <c r="FCZ48" s="125"/>
      <c r="FDA48" s="125"/>
      <c r="FDB48" s="125"/>
      <c r="FDC48" s="125"/>
      <c r="FDD48" s="125"/>
      <c r="FDE48" s="125"/>
      <c r="FDF48" s="125"/>
      <c r="FDG48" s="125"/>
      <c r="FDH48" s="125"/>
      <c r="FDI48" s="125"/>
      <c r="FDJ48" s="125"/>
      <c r="FDK48" s="125"/>
      <c r="FDL48" s="125"/>
      <c r="FDM48" s="125"/>
      <c r="FDN48" s="125"/>
      <c r="FDO48" s="125"/>
      <c r="FDP48" s="125"/>
      <c r="FDQ48" s="125"/>
      <c r="FDR48" s="125"/>
      <c r="FDS48" s="125"/>
      <c r="FDT48" s="125"/>
      <c r="FDU48" s="125"/>
      <c r="FDV48" s="125"/>
      <c r="FDW48" s="125"/>
      <c r="FDX48" s="125"/>
      <c r="FDY48" s="125"/>
      <c r="FDZ48" s="125"/>
      <c r="FEA48" s="125"/>
      <c r="FEB48" s="125"/>
      <c r="FEC48" s="125"/>
      <c r="FED48" s="125"/>
      <c r="FEE48" s="125"/>
      <c r="FEF48" s="125"/>
      <c r="FEG48" s="125"/>
      <c r="FEH48" s="125"/>
      <c r="FEI48" s="125"/>
      <c r="FEJ48" s="125"/>
      <c r="FEK48" s="125"/>
      <c r="FEL48" s="125"/>
      <c r="FEM48" s="125"/>
      <c r="FEN48" s="125"/>
      <c r="FEO48" s="125"/>
      <c r="FEP48" s="125"/>
      <c r="FEQ48" s="125"/>
      <c r="FER48" s="125"/>
      <c r="FES48" s="125"/>
      <c r="FET48" s="125"/>
      <c r="FEU48" s="125"/>
      <c r="FEV48" s="125"/>
      <c r="FEW48" s="125"/>
      <c r="FEX48" s="125"/>
      <c r="FEY48" s="125"/>
      <c r="FEZ48" s="125"/>
      <c r="FFA48" s="125"/>
      <c r="FFB48" s="125"/>
      <c r="FFC48" s="125"/>
      <c r="FFD48" s="125"/>
      <c r="FFE48" s="125"/>
      <c r="FFF48" s="125"/>
      <c r="FFG48" s="125"/>
      <c r="FFH48" s="125"/>
      <c r="FFI48" s="125"/>
      <c r="FFJ48" s="125"/>
      <c r="FFK48" s="125"/>
      <c r="FFL48" s="125"/>
      <c r="FFM48" s="125"/>
      <c r="FFN48" s="125"/>
      <c r="FFO48" s="125"/>
      <c r="FFP48" s="125"/>
      <c r="FFQ48" s="125"/>
      <c r="FFR48" s="125"/>
      <c r="FFS48" s="125"/>
      <c r="FFT48" s="125"/>
      <c r="FFU48" s="125"/>
      <c r="FFV48" s="125"/>
      <c r="FFW48" s="125"/>
      <c r="FFX48" s="125"/>
      <c r="FFY48" s="125"/>
      <c r="FFZ48" s="125"/>
      <c r="FGA48" s="125"/>
      <c r="FGB48" s="125"/>
      <c r="FGC48" s="125"/>
      <c r="FGD48" s="125"/>
      <c r="FGE48" s="125"/>
      <c r="FGF48" s="125"/>
      <c r="FGG48" s="125"/>
      <c r="FGH48" s="125"/>
      <c r="FGI48" s="125"/>
      <c r="FGJ48" s="125"/>
      <c r="FGK48" s="125"/>
      <c r="FGL48" s="125"/>
      <c r="FGM48" s="125"/>
      <c r="FGN48" s="125"/>
      <c r="FGO48" s="125"/>
      <c r="FGP48" s="125"/>
      <c r="FGQ48" s="125"/>
      <c r="FGR48" s="125"/>
      <c r="FGS48" s="125"/>
      <c r="FGT48" s="125"/>
      <c r="FGU48" s="125"/>
      <c r="FGV48" s="125"/>
      <c r="FGW48" s="125"/>
      <c r="FGX48" s="125"/>
      <c r="FGY48" s="125"/>
      <c r="FGZ48" s="125"/>
      <c r="FHA48" s="125"/>
      <c r="FHB48" s="125"/>
      <c r="FHC48" s="125"/>
      <c r="FHD48" s="125"/>
      <c r="FHE48" s="125"/>
      <c r="FHF48" s="125"/>
      <c r="FHG48" s="125"/>
      <c r="FHH48" s="125"/>
      <c r="FHI48" s="125"/>
      <c r="FHJ48" s="125"/>
      <c r="FHK48" s="125"/>
      <c r="FHL48" s="125"/>
      <c r="FHM48" s="125"/>
      <c r="FHN48" s="125"/>
      <c r="FHO48" s="125"/>
      <c r="FHP48" s="125"/>
      <c r="FHQ48" s="125"/>
      <c r="FHR48" s="125"/>
      <c r="FHS48" s="125"/>
      <c r="FHT48" s="125"/>
      <c r="FHU48" s="125"/>
      <c r="FHV48" s="125"/>
      <c r="FHW48" s="125"/>
      <c r="FHX48" s="125"/>
      <c r="FHY48" s="125"/>
      <c r="FHZ48" s="125"/>
      <c r="FIA48" s="125"/>
      <c r="FIB48" s="125"/>
      <c r="FIC48" s="125"/>
      <c r="FID48" s="125"/>
      <c r="FIE48" s="125"/>
      <c r="FIF48" s="125"/>
      <c r="FIG48" s="125"/>
      <c r="FIH48" s="125"/>
      <c r="FII48" s="125"/>
      <c r="FIJ48" s="125"/>
      <c r="FIK48" s="125"/>
      <c r="FIL48" s="125"/>
      <c r="FIM48" s="125"/>
      <c r="FIN48" s="125"/>
      <c r="FIO48" s="125"/>
      <c r="FIP48" s="125"/>
      <c r="FIQ48" s="125"/>
      <c r="FIR48" s="125"/>
      <c r="FIS48" s="125"/>
      <c r="FIT48" s="125"/>
      <c r="FIU48" s="125"/>
      <c r="FIV48" s="125"/>
      <c r="FIW48" s="125"/>
      <c r="FIX48" s="125"/>
      <c r="FIY48" s="125"/>
      <c r="FIZ48" s="125"/>
      <c r="FJA48" s="125"/>
      <c r="FJB48" s="125"/>
      <c r="FJC48" s="125"/>
      <c r="FJD48" s="125"/>
      <c r="FJE48" s="125"/>
      <c r="FJF48" s="125"/>
      <c r="FJG48" s="125"/>
      <c r="FJH48" s="125"/>
      <c r="FJI48" s="125"/>
      <c r="FJJ48" s="125"/>
      <c r="FJK48" s="125"/>
      <c r="FJL48" s="125"/>
      <c r="FJM48" s="125"/>
      <c r="FJN48" s="125"/>
      <c r="FJO48" s="125"/>
      <c r="FJP48" s="125"/>
      <c r="FJQ48" s="125"/>
      <c r="FJR48" s="125"/>
      <c r="FJS48" s="125"/>
      <c r="FJT48" s="125"/>
      <c r="FJU48" s="125"/>
      <c r="FJV48" s="125"/>
      <c r="FJW48" s="125"/>
      <c r="FJX48" s="125"/>
      <c r="FJY48" s="125"/>
      <c r="FJZ48" s="125"/>
      <c r="FKA48" s="125"/>
      <c r="FKB48" s="125"/>
      <c r="FKC48" s="125"/>
      <c r="FKD48" s="125"/>
      <c r="FKE48" s="125"/>
      <c r="FKF48" s="125"/>
      <c r="FKG48" s="125"/>
      <c r="FKH48" s="125"/>
      <c r="FKI48" s="125"/>
      <c r="FKJ48" s="125"/>
      <c r="FKK48" s="125"/>
      <c r="FKL48" s="125"/>
      <c r="FKM48" s="125"/>
      <c r="FKN48" s="125"/>
      <c r="FKO48" s="125"/>
      <c r="FKP48" s="125"/>
      <c r="FKQ48" s="125"/>
      <c r="FKR48" s="125"/>
      <c r="FKS48" s="125"/>
      <c r="FKT48" s="125"/>
      <c r="FKU48" s="125"/>
      <c r="FKV48" s="125"/>
      <c r="FKW48" s="125"/>
      <c r="FKX48" s="125"/>
      <c r="FKY48" s="125"/>
      <c r="FKZ48" s="125"/>
      <c r="FLA48" s="125"/>
      <c r="FLB48" s="125"/>
      <c r="FLC48" s="125"/>
      <c r="FLD48" s="125"/>
      <c r="FLE48" s="125"/>
      <c r="FLF48" s="125"/>
      <c r="FLG48" s="125"/>
      <c r="FLH48" s="125"/>
      <c r="FLI48" s="125"/>
      <c r="FLJ48" s="125"/>
      <c r="FLK48" s="125"/>
      <c r="FLL48" s="125"/>
      <c r="FLM48" s="125"/>
      <c r="FLN48" s="125"/>
      <c r="FLO48" s="125"/>
      <c r="FLP48" s="125"/>
      <c r="FLQ48" s="125"/>
      <c r="FLR48" s="125"/>
      <c r="FLS48" s="125"/>
      <c r="FLT48" s="125"/>
      <c r="FLU48" s="125"/>
      <c r="FLV48" s="125"/>
      <c r="FLW48" s="125"/>
      <c r="FLX48" s="125"/>
      <c r="FLY48" s="125"/>
      <c r="FLZ48" s="125"/>
      <c r="FMA48" s="125"/>
      <c r="FMB48" s="125"/>
      <c r="FMC48" s="125"/>
      <c r="FMD48" s="125"/>
      <c r="FME48" s="125"/>
      <c r="FMF48" s="125"/>
      <c r="FMG48" s="125"/>
      <c r="FMH48" s="125"/>
      <c r="FMI48" s="125"/>
      <c r="FMJ48" s="125"/>
      <c r="FMK48" s="125"/>
      <c r="FML48" s="125"/>
      <c r="FMM48" s="125"/>
      <c r="FMN48" s="125"/>
      <c r="FMO48" s="125"/>
      <c r="FMP48" s="125"/>
      <c r="FMQ48" s="125"/>
      <c r="FMR48" s="125"/>
      <c r="FMS48" s="125"/>
      <c r="FMT48" s="125"/>
      <c r="FMU48" s="125"/>
      <c r="FMV48" s="125"/>
      <c r="FMW48" s="125"/>
      <c r="FMX48" s="125"/>
      <c r="FMY48" s="125"/>
      <c r="FMZ48" s="125"/>
      <c r="FNA48" s="125"/>
      <c r="FNB48" s="125"/>
      <c r="FNC48" s="125"/>
      <c r="FND48" s="125"/>
      <c r="FNE48" s="125"/>
      <c r="FNF48" s="125"/>
      <c r="FNG48" s="125"/>
      <c r="FNH48" s="125"/>
      <c r="FNI48" s="125"/>
      <c r="FNJ48" s="125"/>
      <c r="FNK48" s="125"/>
      <c r="FNL48" s="125"/>
      <c r="FNM48" s="125"/>
      <c r="FNN48" s="125"/>
      <c r="FNO48" s="125"/>
      <c r="FNP48" s="125"/>
      <c r="FNQ48" s="125"/>
      <c r="FNR48" s="125"/>
      <c r="FNS48" s="125"/>
      <c r="FNT48" s="125"/>
      <c r="FNU48" s="125"/>
      <c r="FNV48" s="125"/>
      <c r="FNW48" s="125"/>
      <c r="FNX48" s="125"/>
      <c r="FNY48" s="125"/>
      <c r="FNZ48" s="125"/>
      <c r="FOA48" s="125"/>
      <c r="FOB48" s="125"/>
      <c r="FOC48" s="125"/>
      <c r="FOD48" s="125"/>
      <c r="FOE48" s="125"/>
      <c r="FOF48" s="125"/>
      <c r="FOG48" s="125"/>
      <c r="FOH48" s="125"/>
      <c r="FOI48" s="125"/>
      <c r="FOJ48" s="125"/>
      <c r="FOK48" s="125"/>
      <c r="FOL48" s="125"/>
      <c r="FOM48" s="125"/>
      <c r="FON48" s="125"/>
      <c r="FOO48" s="125"/>
      <c r="FOP48" s="125"/>
      <c r="FOQ48" s="125"/>
      <c r="FOR48" s="125"/>
      <c r="FOS48" s="125"/>
      <c r="FOT48" s="125"/>
      <c r="FOU48" s="125"/>
      <c r="FOV48" s="125"/>
      <c r="FOW48" s="125"/>
      <c r="FOX48" s="125"/>
      <c r="FOY48" s="125"/>
      <c r="FOZ48" s="125"/>
      <c r="FPA48" s="125"/>
      <c r="FPB48" s="125"/>
      <c r="FPC48" s="125"/>
      <c r="FPD48" s="125"/>
      <c r="FPE48" s="125"/>
      <c r="FPF48" s="125"/>
      <c r="FPG48" s="125"/>
      <c r="FPH48" s="125"/>
      <c r="FPI48" s="125"/>
      <c r="FPJ48" s="125"/>
      <c r="FPK48" s="125"/>
      <c r="FPL48" s="125"/>
      <c r="FPM48" s="125"/>
      <c r="FPN48" s="125"/>
      <c r="FPO48" s="125"/>
      <c r="FPP48" s="125"/>
      <c r="FPQ48" s="125"/>
      <c r="FPR48" s="125"/>
      <c r="FPS48" s="125"/>
      <c r="FPT48" s="125"/>
      <c r="FPU48" s="125"/>
      <c r="FPV48" s="125"/>
      <c r="FPW48" s="125"/>
      <c r="FPX48" s="125"/>
      <c r="FPY48" s="125"/>
      <c r="FPZ48" s="125"/>
      <c r="FQA48" s="125"/>
      <c r="FQB48" s="125"/>
      <c r="FQC48" s="125"/>
      <c r="FQD48" s="125"/>
      <c r="FQE48" s="125"/>
      <c r="FQF48" s="125"/>
      <c r="FQG48" s="125"/>
      <c r="FQH48" s="125"/>
      <c r="FQI48" s="125"/>
      <c r="FQJ48" s="125"/>
      <c r="FQK48" s="125"/>
      <c r="FQL48" s="125"/>
      <c r="FQM48" s="125"/>
      <c r="FQN48" s="125"/>
      <c r="FQO48" s="125"/>
      <c r="FQP48" s="125"/>
      <c r="FQQ48" s="125"/>
      <c r="FQR48" s="125"/>
      <c r="FQS48" s="125"/>
      <c r="FQT48" s="125"/>
      <c r="FQU48" s="125"/>
      <c r="FQV48" s="125"/>
      <c r="FQW48" s="125"/>
      <c r="FQX48" s="125"/>
      <c r="FQY48" s="125"/>
      <c r="FQZ48" s="125"/>
      <c r="FRA48" s="125"/>
      <c r="FRB48" s="125"/>
      <c r="FRC48" s="125"/>
      <c r="FRD48" s="125"/>
      <c r="FRE48" s="125"/>
      <c r="FRF48" s="125"/>
      <c r="FRG48" s="125"/>
      <c r="FRH48" s="125"/>
      <c r="FRI48" s="125"/>
      <c r="FRJ48" s="125"/>
      <c r="FRK48" s="125"/>
      <c r="FRL48" s="125"/>
      <c r="FRM48" s="125"/>
      <c r="FRN48" s="125"/>
      <c r="FRO48" s="125"/>
      <c r="FRP48" s="125"/>
      <c r="FRQ48" s="125"/>
      <c r="FRR48" s="125"/>
      <c r="FRS48" s="125"/>
      <c r="FRT48" s="125"/>
      <c r="FRU48" s="125"/>
      <c r="FRV48" s="125"/>
      <c r="FRW48" s="125"/>
      <c r="FRX48" s="125"/>
      <c r="FRY48" s="125"/>
      <c r="FRZ48" s="125"/>
      <c r="FSA48" s="125"/>
      <c r="FSB48" s="125"/>
      <c r="FSC48" s="125"/>
      <c r="FSD48" s="125"/>
      <c r="FSE48" s="125"/>
      <c r="FSF48" s="125"/>
      <c r="FSG48" s="125"/>
      <c r="FSH48" s="125"/>
      <c r="FSI48" s="125"/>
      <c r="FSJ48" s="125"/>
      <c r="FSK48" s="125"/>
      <c r="FSL48" s="125"/>
      <c r="FSM48" s="125"/>
      <c r="FSN48" s="125"/>
      <c r="FSO48" s="125"/>
      <c r="FSP48" s="125"/>
      <c r="FSQ48" s="125"/>
      <c r="FSR48" s="125"/>
      <c r="FSS48" s="125"/>
      <c r="FST48" s="125"/>
      <c r="FSU48" s="125"/>
      <c r="FSV48" s="125"/>
      <c r="FSW48" s="125"/>
      <c r="FSX48" s="125"/>
      <c r="FSY48" s="125"/>
      <c r="FSZ48" s="125"/>
      <c r="FTA48" s="125"/>
      <c r="FTB48" s="125"/>
      <c r="FTC48" s="125"/>
      <c r="FTD48" s="125"/>
      <c r="FTE48" s="125"/>
      <c r="FTF48" s="125"/>
      <c r="FTG48" s="125"/>
      <c r="FTH48" s="125"/>
      <c r="FTI48" s="125"/>
      <c r="FTJ48" s="125"/>
      <c r="FTK48" s="125"/>
      <c r="FTL48" s="125"/>
      <c r="FTM48" s="125"/>
      <c r="FTN48" s="125"/>
      <c r="FTO48" s="125"/>
      <c r="FTP48" s="125"/>
      <c r="FTQ48" s="125"/>
      <c r="FTR48" s="125"/>
      <c r="FTS48" s="125"/>
      <c r="FTT48" s="125"/>
      <c r="FTU48" s="125"/>
      <c r="FTV48" s="125"/>
      <c r="FTW48" s="125"/>
      <c r="FTX48" s="125"/>
      <c r="FTY48" s="125"/>
      <c r="FTZ48" s="125"/>
      <c r="FUA48" s="125"/>
      <c r="FUB48" s="125"/>
      <c r="FUC48" s="125"/>
      <c r="FUD48" s="125"/>
      <c r="FUE48" s="125"/>
      <c r="FUF48" s="125"/>
      <c r="FUG48" s="125"/>
      <c r="FUH48" s="125"/>
      <c r="FUI48" s="125"/>
      <c r="FUJ48" s="125"/>
      <c r="FUK48" s="125"/>
      <c r="FUL48" s="125"/>
      <c r="FUM48" s="125"/>
      <c r="FUN48" s="125"/>
      <c r="FUO48" s="125"/>
      <c r="FUP48" s="125"/>
      <c r="FUQ48" s="125"/>
      <c r="FUR48" s="125"/>
      <c r="FUS48" s="125"/>
      <c r="FUT48" s="125"/>
      <c r="FUU48" s="125"/>
      <c r="FUV48" s="125"/>
      <c r="FUW48" s="125"/>
      <c r="FUX48" s="125"/>
      <c r="FUY48" s="125"/>
      <c r="FUZ48" s="125"/>
      <c r="FVA48" s="125"/>
      <c r="FVB48" s="125"/>
      <c r="FVC48" s="125"/>
      <c r="FVD48" s="125"/>
      <c r="FVE48" s="125"/>
      <c r="FVF48" s="125"/>
      <c r="FVG48" s="125"/>
      <c r="FVH48" s="125"/>
      <c r="FVI48" s="125"/>
      <c r="FVJ48" s="125"/>
      <c r="FVK48" s="125"/>
      <c r="FVL48" s="125"/>
      <c r="FVM48" s="125"/>
      <c r="FVN48" s="125"/>
      <c r="FVO48" s="125"/>
      <c r="FVP48" s="125"/>
      <c r="FVQ48" s="125"/>
      <c r="FVR48" s="125"/>
      <c r="FVS48" s="125"/>
      <c r="FVT48" s="125"/>
      <c r="FVU48" s="125"/>
      <c r="FVV48" s="125"/>
      <c r="FVW48" s="125"/>
      <c r="FVX48" s="125"/>
      <c r="FVY48" s="125"/>
      <c r="FVZ48" s="125"/>
      <c r="FWA48" s="125"/>
      <c r="FWB48" s="125"/>
      <c r="FWC48" s="125"/>
      <c r="FWD48" s="125"/>
      <c r="FWE48" s="125"/>
      <c r="FWF48" s="125"/>
      <c r="FWG48" s="125"/>
      <c r="FWH48" s="125"/>
      <c r="FWI48" s="125"/>
      <c r="FWJ48" s="125"/>
      <c r="FWK48" s="125"/>
      <c r="FWL48" s="125"/>
      <c r="FWM48" s="125"/>
      <c r="FWN48" s="125"/>
      <c r="FWO48" s="125"/>
      <c r="FWP48" s="125"/>
      <c r="FWQ48" s="125"/>
      <c r="FWR48" s="125"/>
      <c r="FWS48" s="125"/>
      <c r="FWT48" s="125"/>
      <c r="FWU48" s="125"/>
      <c r="FWV48" s="125"/>
      <c r="FWW48" s="125"/>
      <c r="FWX48" s="125"/>
      <c r="FWY48" s="125"/>
      <c r="FWZ48" s="125"/>
      <c r="FXA48" s="125"/>
      <c r="FXB48" s="125"/>
      <c r="FXC48" s="125"/>
      <c r="FXD48" s="125"/>
      <c r="FXE48" s="125"/>
      <c r="FXF48" s="125"/>
      <c r="FXG48" s="125"/>
      <c r="FXH48" s="125"/>
      <c r="FXI48" s="125"/>
      <c r="FXJ48" s="125"/>
      <c r="FXK48" s="125"/>
      <c r="FXL48" s="125"/>
      <c r="FXM48" s="125"/>
      <c r="FXN48" s="125"/>
      <c r="FXO48" s="125"/>
      <c r="FXP48" s="125"/>
      <c r="FXQ48" s="125"/>
      <c r="FXR48" s="125"/>
      <c r="FXS48" s="125"/>
      <c r="FXT48" s="125"/>
      <c r="FXU48" s="125"/>
      <c r="FXV48" s="125"/>
      <c r="FXW48" s="125"/>
      <c r="FXX48" s="125"/>
      <c r="FXY48" s="125"/>
      <c r="FXZ48" s="125"/>
      <c r="FYA48" s="125"/>
      <c r="FYB48" s="125"/>
      <c r="FYC48" s="125"/>
      <c r="FYD48" s="125"/>
      <c r="FYE48" s="125"/>
      <c r="FYF48" s="125"/>
      <c r="FYG48" s="125"/>
      <c r="FYH48" s="125"/>
      <c r="FYI48" s="125"/>
      <c r="FYJ48" s="125"/>
      <c r="FYK48" s="125"/>
      <c r="FYL48" s="125"/>
      <c r="FYM48" s="125"/>
      <c r="FYN48" s="125"/>
      <c r="FYO48" s="125"/>
      <c r="FYP48" s="125"/>
      <c r="FYQ48" s="125"/>
      <c r="FYR48" s="125"/>
      <c r="FYS48" s="125"/>
      <c r="FYT48" s="125"/>
      <c r="FYU48" s="125"/>
      <c r="FYV48" s="125"/>
      <c r="FYW48" s="125"/>
      <c r="FYX48" s="125"/>
      <c r="FYY48" s="125"/>
      <c r="FYZ48" s="125"/>
      <c r="FZA48" s="125"/>
      <c r="FZB48" s="125"/>
      <c r="FZC48" s="125"/>
      <c r="FZD48" s="125"/>
      <c r="FZE48" s="125"/>
      <c r="FZF48" s="125"/>
      <c r="FZG48" s="125"/>
      <c r="FZH48" s="125"/>
      <c r="FZI48" s="125"/>
      <c r="FZJ48" s="125"/>
      <c r="FZK48" s="125"/>
      <c r="FZL48" s="125"/>
      <c r="FZM48" s="125"/>
      <c r="FZN48" s="125"/>
      <c r="FZO48" s="125"/>
      <c r="FZP48" s="125"/>
      <c r="FZQ48" s="125"/>
      <c r="FZR48" s="125"/>
      <c r="FZS48" s="125"/>
      <c r="FZT48" s="125"/>
      <c r="FZU48" s="125"/>
      <c r="FZV48" s="125"/>
      <c r="FZW48" s="125"/>
      <c r="FZX48" s="125"/>
      <c r="FZY48" s="125"/>
      <c r="FZZ48" s="125"/>
      <c r="GAA48" s="125"/>
      <c r="GAB48" s="125"/>
      <c r="GAC48" s="125"/>
      <c r="GAD48" s="125"/>
      <c r="GAE48" s="125"/>
      <c r="GAF48" s="125"/>
      <c r="GAG48" s="125"/>
      <c r="GAH48" s="125"/>
      <c r="GAI48" s="125"/>
      <c r="GAJ48" s="125"/>
      <c r="GAK48" s="125"/>
      <c r="GAL48" s="125"/>
      <c r="GAM48" s="125"/>
      <c r="GAN48" s="125"/>
      <c r="GAO48" s="125"/>
      <c r="GAP48" s="125"/>
      <c r="GAQ48" s="125"/>
      <c r="GAR48" s="125"/>
      <c r="GAS48" s="125"/>
      <c r="GAT48" s="125"/>
      <c r="GAU48" s="125"/>
      <c r="GAV48" s="125"/>
      <c r="GAW48" s="125"/>
      <c r="GAX48" s="125"/>
      <c r="GAY48" s="125"/>
      <c r="GAZ48" s="125"/>
      <c r="GBA48" s="125"/>
      <c r="GBB48" s="125"/>
      <c r="GBC48" s="125"/>
      <c r="GBD48" s="125"/>
      <c r="GBE48" s="125"/>
      <c r="GBF48" s="125"/>
      <c r="GBG48" s="125"/>
      <c r="GBH48" s="125"/>
      <c r="GBI48" s="125"/>
      <c r="GBJ48" s="125"/>
      <c r="GBK48" s="125"/>
      <c r="GBL48" s="125"/>
      <c r="GBM48" s="125"/>
      <c r="GBN48" s="125"/>
      <c r="GBO48" s="125"/>
      <c r="GBP48" s="125"/>
      <c r="GBQ48" s="125"/>
      <c r="GBR48" s="125"/>
      <c r="GBS48" s="125"/>
      <c r="GBT48" s="125"/>
      <c r="GBU48" s="125"/>
      <c r="GBV48" s="125"/>
      <c r="GBW48" s="125"/>
      <c r="GBX48" s="125"/>
      <c r="GBY48" s="125"/>
      <c r="GBZ48" s="125"/>
      <c r="GCA48" s="125"/>
      <c r="GCB48" s="125"/>
      <c r="GCC48" s="125"/>
      <c r="GCD48" s="125"/>
      <c r="GCE48" s="125"/>
      <c r="GCF48" s="125"/>
      <c r="GCG48" s="125"/>
      <c r="GCH48" s="125"/>
      <c r="GCI48" s="125"/>
      <c r="GCJ48" s="125"/>
      <c r="GCK48" s="125"/>
      <c r="GCL48" s="125"/>
      <c r="GCM48" s="125"/>
      <c r="GCN48" s="125"/>
      <c r="GCO48" s="125"/>
      <c r="GCP48" s="125"/>
      <c r="GCQ48" s="125"/>
      <c r="GCR48" s="125"/>
      <c r="GCS48" s="125"/>
      <c r="GCT48" s="125"/>
      <c r="GCU48" s="125"/>
      <c r="GCV48" s="125"/>
      <c r="GCW48" s="125"/>
      <c r="GCX48" s="125"/>
      <c r="GCY48" s="125"/>
      <c r="GCZ48" s="125"/>
      <c r="GDA48" s="125"/>
      <c r="GDB48" s="125"/>
      <c r="GDC48" s="125"/>
      <c r="GDD48" s="125"/>
      <c r="GDE48" s="125"/>
      <c r="GDF48" s="125"/>
      <c r="GDG48" s="125"/>
      <c r="GDH48" s="125"/>
      <c r="GDI48" s="125"/>
      <c r="GDJ48" s="125"/>
      <c r="GDK48" s="125"/>
      <c r="GDL48" s="125"/>
      <c r="GDM48" s="125"/>
      <c r="GDN48" s="125"/>
      <c r="GDO48" s="125"/>
      <c r="GDP48" s="125"/>
      <c r="GDQ48" s="125"/>
      <c r="GDR48" s="125"/>
      <c r="GDS48" s="125"/>
      <c r="GDT48" s="125"/>
      <c r="GDU48" s="125"/>
      <c r="GDV48" s="125"/>
      <c r="GDW48" s="125"/>
      <c r="GDX48" s="125"/>
      <c r="GDY48" s="125"/>
      <c r="GDZ48" s="125"/>
      <c r="GEA48" s="125"/>
      <c r="GEB48" s="125"/>
      <c r="GEC48" s="125"/>
      <c r="GED48" s="125"/>
      <c r="GEE48" s="125"/>
      <c r="GEF48" s="125"/>
      <c r="GEG48" s="125"/>
      <c r="GEH48" s="125"/>
      <c r="GEI48" s="125"/>
      <c r="GEJ48" s="125"/>
      <c r="GEK48" s="125"/>
      <c r="GEL48" s="125"/>
      <c r="GEM48" s="125"/>
      <c r="GEN48" s="125"/>
      <c r="GEO48" s="125"/>
      <c r="GEP48" s="125"/>
      <c r="GEQ48" s="125"/>
      <c r="GER48" s="125"/>
      <c r="GES48" s="125"/>
      <c r="GET48" s="125"/>
      <c r="GEU48" s="125"/>
      <c r="GEV48" s="125"/>
      <c r="GEW48" s="125"/>
      <c r="GEX48" s="125"/>
      <c r="GEY48" s="125"/>
      <c r="GEZ48" s="125"/>
      <c r="GFA48" s="125"/>
      <c r="GFB48" s="125"/>
      <c r="GFC48" s="125"/>
      <c r="GFD48" s="125"/>
      <c r="GFE48" s="125"/>
      <c r="GFF48" s="125"/>
      <c r="GFG48" s="125"/>
      <c r="GFH48" s="125"/>
      <c r="GFI48" s="125"/>
      <c r="GFJ48" s="125"/>
      <c r="GFK48" s="125"/>
      <c r="GFL48" s="125"/>
      <c r="GFM48" s="125"/>
      <c r="GFN48" s="125"/>
      <c r="GFO48" s="125"/>
      <c r="GFP48" s="125"/>
      <c r="GFQ48" s="125"/>
      <c r="GFR48" s="125"/>
      <c r="GFS48" s="125"/>
      <c r="GFT48" s="125"/>
      <c r="GFU48" s="125"/>
      <c r="GFV48" s="125"/>
      <c r="GFW48" s="125"/>
      <c r="GFX48" s="125"/>
      <c r="GFY48" s="125"/>
      <c r="GFZ48" s="125"/>
      <c r="GGA48" s="125"/>
      <c r="GGB48" s="125"/>
      <c r="GGC48" s="125"/>
      <c r="GGD48" s="125"/>
      <c r="GGE48" s="125"/>
      <c r="GGF48" s="125"/>
      <c r="GGG48" s="125"/>
      <c r="GGH48" s="125"/>
      <c r="GGI48" s="125"/>
      <c r="GGJ48" s="125"/>
      <c r="GGK48" s="125"/>
      <c r="GGL48" s="125"/>
      <c r="GGM48" s="125"/>
      <c r="GGN48" s="125"/>
      <c r="GGO48" s="125"/>
      <c r="GGP48" s="125"/>
      <c r="GGQ48" s="125"/>
      <c r="GGR48" s="125"/>
      <c r="GGS48" s="125"/>
      <c r="GGT48" s="125"/>
      <c r="GGU48" s="125"/>
      <c r="GGV48" s="125"/>
      <c r="GGW48" s="125"/>
      <c r="GGX48" s="125"/>
      <c r="GGY48" s="125"/>
      <c r="GGZ48" s="125"/>
      <c r="GHA48" s="125"/>
      <c r="GHB48" s="125"/>
      <c r="GHC48" s="125"/>
      <c r="GHD48" s="125"/>
      <c r="GHE48" s="125"/>
      <c r="GHF48" s="125"/>
      <c r="GHG48" s="125"/>
      <c r="GHH48" s="125"/>
      <c r="GHI48" s="125"/>
      <c r="GHJ48" s="125"/>
      <c r="GHK48" s="125"/>
      <c r="GHL48" s="125"/>
      <c r="GHM48" s="125"/>
      <c r="GHN48" s="125"/>
      <c r="GHO48" s="125"/>
      <c r="GHP48" s="125"/>
      <c r="GHQ48" s="125"/>
      <c r="GHR48" s="125"/>
      <c r="GHS48" s="125"/>
      <c r="GHT48" s="125"/>
      <c r="GHU48" s="125"/>
      <c r="GHV48" s="125"/>
      <c r="GHW48" s="125"/>
      <c r="GHX48" s="125"/>
      <c r="GHY48" s="125"/>
      <c r="GHZ48" s="125"/>
      <c r="GIA48" s="125"/>
      <c r="GIB48" s="125"/>
      <c r="GIC48" s="125"/>
      <c r="GID48" s="125"/>
      <c r="GIE48" s="125"/>
      <c r="GIF48" s="125"/>
      <c r="GIG48" s="125"/>
      <c r="GIH48" s="125"/>
      <c r="GII48" s="125"/>
      <c r="GIJ48" s="125"/>
      <c r="GIK48" s="125"/>
      <c r="GIL48" s="125"/>
      <c r="GIM48" s="125"/>
      <c r="GIN48" s="125"/>
      <c r="GIO48" s="125"/>
      <c r="GIP48" s="125"/>
      <c r="GIQ48" s="125"/>
      <c r="GIR48" s="125"/>
      <c r="GIS48" s="125"/>
      <c r="GIT48" s="125"/>
      <c r="GIU48" s="125"/>
      <c r="GIV48" s="125"/>
      <c r="GIW48" s="125"/>
      <c r="GIX48" s="125"/>
      <c r="GIY48" s="125"/>
      <c r="GIZ48" s="125"/>
      <c r="GJA48" s="125"/>
      <c r="GJB48" s="125"/>
      <c r="GJC48" s="125"/>
      <c r="GJD48" s="125"/>
      <c r="GJE48" s="125"/>
      <c r="GJF48" s="125"/>
      <c r="GJG48" s="125"/>
      <c r="GJH48" s="125"/>
      <c r="GJI48" s="125"/>
      <c r="GJJ48" s="125"/>
      <c r="GJK48" s="125"/>
      <c r="GJL48" s="125"/>
      <c r="GJM48" s="125"/>
      <c r="GJN48" s="125"/>
      <c r="GJO48" s="125"/>
      <c r="GJP48" s="125"/>
      <c r="GJQ48" s="125"/>
      <c r="GJR48" s="125"/>
      <c r="GJS48" s="125"/>
      <c r="GJT48" s="125"/>
      <c r="GJU48" s="125"/>
      <c r="GJV48" s="125"/>
      <c r="GJW48" s="125"/>
      <c r="GJX48" s="125"/>
      <c r="GJY48" s="125"/>
      <c r="GJZ48" s="125"/>
      <c r="GKA48" s="125"/>
      <c r="GKB48" s="125"/>
      <c r="GKC48" s="125"/>
      <c r="GKD48" s="125"/>
      <c r="GKE48" s="125"/>
      <c r="GKF48" s="125"/>
      <c r="GKG48" s="125"/>
      <c r="GKH48" s="125"/>
      <c r="GKI48" s="125"/>
      <c r="GKJ48" s="125"/>
      <c r="GKK48" s="125"/>
      <c r="GKL48" s="125"/>
      <c r="GKM48" s="125"/>
      <c r="GKN48" s="125"/>
      <c r="GKO48" s="125"/>
      <c r="GKP48" s="125"/>
      <c r="GKQ48" s="125"/>
      <c r="GKR48" s="125"/>
      <c r="GKS48" s="125"/>
      <c r="GKT48" s="125"/>
      <c r="GKU48" s="125"/>
      <c r="GKV48" s="125"/>
      <c r="GKW48" s="125"/>
      <c r="GKX48" s="125"/>
      <c r="GKY48" s="125"/>
      <c r="GKZ48" s="125"/>
      <c r="GLA48" s="125"/>
      <c r="GLB48" s="125"/>
      <c r="GLC48" s="125"/>
      <c r="GLD48" s="125"/>
      <c r="GLE48" s="125"/>
      <c r="GLF48" s="125"/>
      <c r="GLG48" s="125"/>
      <c r="GLH48" s="125"/>
      <c r="GLI48" s="125"/>
      <c r="GLJ48" s="125"/>
      <c r="GLK48" s="125"/>
      <c r="GLL48" s="125"/>
      <c r="GLM48" s="125"/>
      <c r="GLN48" s="125"/>
      <c r="GLO48" s="125"/>
      <c r="GLP48" s="125"/>
      <c r="GLQ48" s="125"/>
      <c r="GLR48" s="125"/>
      <c r="GLS48" s="125"/>
      <c r="GLT48" s="125"/>
      <c r="GLU48" s="125"/>
      <c r="GLV48" s="125"/>
      <c r="GLW48" s="125"/>
      <c r="GLX48" s="125"/>
      <c r="GLY48" s="125"/>
      <c r="GLZ48" s="125"/>
      <c r="GMA48" s="125"/>
      <c r="GMB48" s="125"/>
      <c r="GMC48" s="125"/>
      <c r="GMD48" s="125"/>
      <c r="GME48" s="125"/>
      <c r="GMF48" s="125"/>
      <c r="GMG48" s="125"/>
      <c r="GMH48" s="125"/>
      <c r="GMI48" s="125"/>
      <c r="GMJ48" s="125"/>
      <c r="GMK48" s="125"/>
      <c r="GML48" s="125"/>
      <c r="GMM48" s="125"/>
      <c r="GMN48" s="125"/>
      <c r="GMO48" s="125"/>
      <c r="GMP48" s="125"/>
      <c r="GMQ48" s="125"/>
      <c r="GMR48" s="125"/>
      <c r="GMS48" s="125"/>
      <c r="GMT48" s="125"/>
      <c r="GMU48" s="125"/>
      <c r="GMV48" s="125"/>
      <c r="GMW48" s="125"/>
      <c r="GMX48" s="125"/>
      <c r="GMY48" s="125"/>
      <c r="GMZ48" s="125"/>
      <c r="GNA48" s="125"/>
      <c r="GNB48" s="125"/>
      <c r="GNC48" s="125"/>
      <c r="GND48" s="125"/>
      <c r="GNE48" s="125"/>
      <c r="GNF48" s="125"/>
      <c r="GNG48" s="125"/>
      <c r="GNH48" s="125"/>
      <c r="GNI48" s="125"/>
      <c r="GNJ48" s="125"/>
      <c r="GNK48" s="125"/>
      <c r="GNL48" s="125"/>
      <c r="GNM48" s="125"/>
      <c r="GNN48" s="125"/>
      <c r="GNO48" s="125"/>
      <c r="GNP48" s="125"/>
      <c r="GNQ48" s="125"/>
      <c r="GNR48" s="125"/>
      <c r="GNS48" s="125"/>
      <c r="GNT48" s="125"/>
      <c r="GNU48" s="125"/>
      <c r="GNV48" s="125"/>
      <c r="GNW48" s="125"/>
      <c r="GNX48" s="125"/>
      <c r="GNY48" s="125"/>
      <c r="GNZ48" s="125"/>
      <c r="GOA48" s="125"/>
      <c r="GOB48" s="125"/>
      <c r="GOC48" s="125"/>
      <c r="GOD48" s="125"/>
      <c r="GOE48" s="125"/>
      <c r="GOF48" s="125"/>
      <c r="GOG48" s="125"/>
      <c r="GOH48" s="125"/>
      <c r="GOI48" s="125"/>
      <c r="GOJ48" s="125"/>
      <c r="GOK48" s="125"/>
      <c r="GOL48" s="125"/>
      <c r="GOM48" s="125"/>
      <c r="GON48" s="125"/>
      <c r="GOO48" s="125"/>
      <c r="GOP48" s="125"/>
      <c r="GOQ48" s="125"/>
      <c r="GOR48" s="125"/>
      <c r="GOS48" s="125"/>
      <c r="GOT48" s="125"/>
      <c r="GOU48" s="125"/>
      <c r="GOV48" s="125"/>
      <c r="GOW48" s="125"/>
      <c r="GOX48" s="125"/>
      <c r="GOY48" s="125"/>
      <c r="GOZ48" s="125"/>
      <c r="GPA48" s="125"/>
      <c r="GPB48" s="125"/>
      <c r="GPC48" s="125"/>
      <c r="GPD48" s="125"/>
      <c r="GPE48" s="125"/>
      <c r="GPF48" s="125"/>
      <c r="GPG48" s="125"/>
      <c r="GPH48" s="125"/>
      <c r="GPI48" s="125"/>
      <c r="GPJ48" s="125"/>
      <c r="GPK48" s="125"/>
      <c r="GPL48" s="125"/>
      <c r="GPM48" s="125"/>
      <c r="GPN48" s="125"/>
      <c r="GPO48" s="125"/>
      <c r="GPP48" s="125"/>
      <c r="GPQ48" s="125"/>
      <c r="GPR48" s="125"/>
      <c r="GPS48" s="125"/>
      <c r="GPT48" s="125"/>
      <c r="GPU48" s="125"/>
      <c r="GPV48" s="125"/>
      <c r="GPW48" s="125"/>
      <c r="GPX48" s="125"/>
      <c r="GPY48" s="125"/>
      <c r="GPZ48" s="125"/>
      <c r="GQA48" s="125"/>
      <c r="GQB48" s="125"/>
      <c r="GQC48" s="125"/>
      <c r="GQD48" s="125"/>
      <c r="GQE48" s="125"/>
      <c r="GQF48" s="125"/>
      <c r="GQG48" s="125"/>
      <c r="GQH48" s="125"/>
      <c r="GQI48" s="125"/>
      <c r="GQJ48" s="125"/>
      <c r="GQK48" s="125"/>
      <c r="GQL48" s="125"/>
      <c r="GQM48" s="125"/>
      <c r="GQN48" s="125"/>
      <c r="GQO48" s="125"/>
      <c r="GQP48" s="125"/>
      <c r="GQQ48" s="125"/>
      <c r="GQR48" s="125"/>
      <c r="GQS48" s="125"/>
      <c r="GQT48" s="125"/>
      <c r="GQU48" s="125"/>
      <c r="GQV48" s="125"/>
      <c r="GQW48" s="125"/>
      <c r="GQX48" s="125"/>
      <c r="GQY48" s="125"/>
      <c r="GQZ48" s="125"/>
      <c r="GRA48" s="125"/>
      <c r="GRB48" s="125"/>
      <c r="GRC48" s="125"/>
      <c r="GRD48" s="125"/>
      <c r="GRE48" s="125"/>
      <c r="GRF48" s="125"/>
      <c r="GRG48" s="125"/>
      <c r="GRH48" s="125"/>
      <c r="GRI48" s="125"/>
      <c r="GRJ48" s="125"/>
      <c r="GRK48" s="125"/>
      <c r="GRL48" s="125"/>
      <c r="GRM48" s="125"/>
      <c r="GRN48" s="125"/>
      <c r="GRO48" s="125"/>
      <c r="GRP48" s="125"/>
      <c r="GRQ48" s="125"/>
      <c r="GRR48" s="125"/>
      <c r="GRS48" s="125"/>
      <c r="GRT48" s="125"/>
      <c r="GRU48" s="125"/>
      <c r="GRV48" s="125"/>
      <c r="GRW48" s="125"/>
      <c r="GRX48" s="125"/>
      <c r="GRY48" s="125"/>
      <c r="GRZ48" s="125"/>
      <c r="GSA48" s="125"/>
      <c r="GSB48" s="125"/>
      <c r="GSC48" s="125"/>
      <c r="GSD48" s="125"/>
      <c r="GSE48" s="125"/>
      <c r="GSF48" s="125"/>
      <c r="GSG48" s="125"/>
      <c r="GSH48" s="125"/>
      <c r="GSI48" s="125"/>
      <c r="GSJ48" s="125"/>
      <c r="GSK48" s="125"/>
      <c r="GSL48" s="125"/>
      <c r="GSM48" s="125"/>
      <c r="GSN48" s="125"/>
      <c r="GSO48" s="125"/>
      <c r="GSP48" s="125"/>
      <c r="GSQ48" s="125"/>
      <c r="GSR48" s="125"/>
      <c r="GSS48" s="125"/>
      <c r="GST48" s="125"/>
      <c r="GSU48" s="125"/>
      <c r="GSV48" s="125"/>
      <c r="GSW48" s="125"/>
      <c r="GSX48" s="125"/>
      <c r="GSY48" s="125"/>
      <c r="GSZ48" s="125"/>
      <c r="GTA48" s="125"/>
      <c r="GTB48" s="125"/>
      <c r="GTC48" s="125"/>
      <c r="GTD48" s="125"/>
      <c r="GTE48" s="125"/>
      <c r="GTF48" s="125"/>
      <c r="GTG48" s="125"/>
      <c r="GTH48" s="125"/>
      <c r="GTI48" s="125"/>
      <c r="GTJ48" s="125"/>
      <c r="GTK48" s="125"/>
      <c r="GTL48" s="125"/>
      <c r="GTM48" s="125"/>
      <c r="GTN48" s="125"/>
      <c r="GTO48" s="125"/>
      <c r="GTP48" s="125"/>
      <c r="GTQ48" s="125"/>
      <c r="GTR48" s="125"/>
      <c r="GTS48" s="125"/>
      <c r="GTT48" s="125"/>
      <c r="GTU48" s="125"/>
      <c r="GTV48" s="125"/>
      <c r="GTW48" s="125"/>
      <c r="GTX48" s="125"/>
      <c r="GTY48" s="125"/>
      <c r="GTZ48" s="125"/>
      <c r="GUA48" s="125"/>
      <c r="GUB48" s="125"/>
      <c r="GUC48" s="125"/>
      <c r="GUD48" s="125"/>
      <c r="GUE48" s="125"/>
      <c r="GUF48" s="125"/>
      <c r="GUG48" s="125"/>
      <c r="GUH48" s="125"/>
      <c r="GUI48" s="125"/>
      <c r="GUJ48" s="125"/>
      <c r="GUK48" s="125"/>
      <c r="GUL48" s="125"/>
      <c r="GUM48" s="125"/>
      <c r="GUN48" s="125"/>
      <c r="GUO48" s="125"/>
      <c r="GUP48" s="125"/>
      <c r="GUQ48" s="125"/>
      <c r="GUR48" s="125"/>
      <c r="GUS48" s="125"/>
      <c r="GUT48" s="125"/>
      <c r="GUU48" s="125"/>
      <c r="GUV48" s="125"/>
      <c r="GUW48" s="125"/>
      <c r="GUX48" s="125"/>
      <c r="GUY48" s="125"/>
      <c r="GUZ48" s="125"/>
      <c r="GVA48" s="125"/>
      <c r="GVB48" s="125"/>
      <c r="GVC48" s="125"/>
      <c r="GVD48" s="125"/>
      <c r="GVE48" s="125"/>
      <c r="GVF48" s="125"/>
      <c r="GVG48" s="125"/>
      <c r="GVH48" s="125"/>
      <c r="GVI48" s="125"/>
      <c r="GVJ48" s="125"/>
      <c r="GVK48" s="125"/>
      <c r="GVL48" s="125"/>
      <c r="GVM48" s="125"/>
      <c r="GVN48" s="125"/>
      <c r="GVO48" s="125"/>
      <c r="GVP48" s="125"/>
      <c r="GVQ48" s="125"/>
      <c r="GVR48" s="125"/>
      <c r="GVS48" s="125"/>
      <c r="GVT48" s="125"/>
      <c r="GVU48" s="125"/>
      <c r="GVV48" s="125"/>
      <c r="GVW48" s="125"/>
      <c r="GVX48" s="125"/>
      <c r="GVY48" s="125"/>
      <c r="GVZ48" s="125"/>
      <c r="GWA48" s="125"/>
      <c r="GWB48" s="125"/>
      <c r="GWC48" s="125"/>
      <c r="GWD48" s="125"/>
      <c r="GWE48" s="125"/>
      <c r="GWF48" s="125"/>
      <c r="GWG48" s="125"/>
      <c r="GWH48" s="125"/>
      <c r="GWI48" s="125"/>
      <c r="GWJ48" s="125"/>
      <c r="GWK48" s="125"/>
      <c r="GWL48" s="125"/>
      <c r="GWM48" s="125"/>
      <c r="GWN48" s="125"/>
      <c r="GWO48" s="125"/>
      <c r="GWP48" s="125"/>
      <c r="GWQ48" s="125"/>
      <c r="GWR48" s="125"/>
      <c r="GWS48" s="125"/>
      <c r="GWT48" s="125"/>
      <c r="GWU48" s="125"/>
      <c r="GWV48" s="125"/>
      <c r="GWW48" s="125"/>
      <c r="GWX48" s="125"/>
      <c r="GWY48" s="125"/>
      <c r="GWZ48" s="125"/>
      <c r="GXA48" s="125"/>
      <c r="GXB48" s="125"/>
      <c r="GXC48" s="125"/>
      <c r="GXD48" s="125"/>
      <c r="GXE48" s="125"/>
      <c r="GXF48" s="125"/>
      <c r="GXG48" s="125"/>
      <c r="GXH48" s="125"/>
      <c r="GXI48" s="125"/>
      <c r="GXJ48" s="125"/>
      <c r="GXK48" s="125"/>
      <c r="GXL48" s="125"/>
      <c r="GXM48" s="125"/>
      <c r="GXN48" s="125"/>
      <c r="GXO48" s="125"/>
      <c r="GXP48" s="125"/>
      <c r="GXQ48" s="125"/>
      <c r="GXR48" s="125"/>
      <c r="GXS48" s="125"/>
      <c r="GXT48" s="125"/>
      <c r="GXU48" s="125"/>
      <c r="GXV48" s="125"/>
      <c r="GXW48" s="125"/>
      <c r="GXX48" s="125"/>
      <c r="GXY48" s="125"/>
      <c r="GXZ48" s="125"/>
      <c r="GYA48" s="125"/>
      <c r="GYB48" s="125"/>
      <c r="GYC48" s="125"/>
      <c r="GYD48" s="125"/>
      <c r="GYE48" s="125"/>
      <c r="GYF48" s="125"/>
      <c r="GYG48" s="125"/>
      <c r="GYH48" s="125"/>
      <c r="GYI48" s="125"/>
      <c r="GYJ48" s="125"/>
      <c r="GYK48" s="125"/>
      <c r="GYL48" s="125"/>
      <c r="GYM48" s="125"/>
      <c r="GYN48" s="125"/>
      <c r="GYO48" s="125"/>
      <c r="GYP48" s="125"/>
      <c r="GYQ48" s="125"/>
      <c r="GYR48" s="125"/>
      <c r="GYS48" s="125"/>
      <c r="GYT48" s="125"/>
      <c r="GYU48" s="125"/>
      <c r="GYV48" s="125"/>
      <c r="GYW48" s="125"/>
      <c r="GYX48" s="125"/>
      <c r="GYY48" s="125"/>
      <c r="GYZ48" s="125"/>
      <c r="GZA48" s="125"/>
      <c r="GZB48" s="125"/>
      <c r="GZC48" s="125"/>
      <c r="GZD48" s="125"/>
      <c r="GZE48" s="125"/>
      <c r="GZF48" s="125"/>
      <c r="GZG48" s="125"/>
      <c r="GZH48" s="125"/>
      <c r="GZI48" s="125"/>
      <c r="GZJ48" s="125"/>
      <c r="GZK48" s="125"/>
      <c r="GZL48" s="125"/>
      <c r="GZM48" s="125"/>
      <c r="GZN48" s="125"/>
      <c r="GZO48" s="125"/>
      <c r="GZP48" s="125"/>
      <c r="GZQ48" s="125"/>
      <c r="GZR48" s="125"/>
      <c r="GZS48" s="125"/>
      <c r="GZT48" s="125"/>
      <c r="GZU48" s="125"/>
      <c r="GZV48" s="125"/>
      <c r="GZW48" s="125"/>
      <c r="GZX48" s="125"/>
      <c r="GZY48" s="125"/>
      <c r="GZZ48" s="125"/>
      <c r="HAA48" s="125"/>
      <c r="HAB48" s="125"/>
      <c r="HAC48" s="125"/>
      <c r="HAD48" s="125"/>
      <c r="HAE48" s="125"/>
      <c r="HAF48" s="125"/>
      <c r="HAG48" s="125"/>
      <c r="HAH48" s="125"/>
      <c r="HAI48" s="125"/>
      <c r="HAJ48" s="125"/>
      <c r="HAK48" s="125"/>
      <c r="HAL48" s="125"/>
      <c r="HAM48" s="125"/>
      <c r="HAN48" s="125"/>
      <c r="HAO48" s="125"/>
      <c r="HAP48" s="125"/>
      <c r="HAQ48" s="125"/>
      <c r="HAR48" s="125"/>
      <c r="HAS48" s="125"/>
      <c r="HAT48" s="125"/>
      <c r="HAU48" s="125"/>
      <c r="HAV48" s="125"/>
      <c r="HAW48" s="125"/>
      <c r="HAX48" s="125"/>
      <c r="HAY48" s="125"/>
      <c r="HAZ48" s="125"/>
      <c r="HBA48" s="125"/>
      <c r="HBB48" s="125"/>
      <c r="HBC48" s="125"/>
      <c r="HBD48" s="125"/>
      <c r="HBE48" s="125"/>
      <c r="HBF48" s="125"/>
      <c r="HBG48" s="125"/>
      <c r="HBH48" s="125"/>
      <c r="HBI48" s="125"/>
      <c r="HBJ48" s="125"/>
      <c r="HBK48" s="125"/>
      <c r="HBL48" s="125"/>
      <c r="HBM48" s="125"/>
      <c r="HBN48" s="125"/>
      <c r="HBO48" s="125"/>
      <c r="HBP48" s="125"/>
      <c r="HBQ48" s="125"/>
      <c r="HBR48" s="125"/>
      <c r="HBS48" s="125"/>
      <c r="HBT48" s="125"/>
      <c r="HBU48" s="125"/>
      <c r="HBV48" s="125"/>
      <c r="HBW48" s="125"/>
      <c r="HBX48" s="125"/>
      <c r="HBY48" s="125"/>
      <c r="HBZ48" s="125"/>
      <c r="HCA48" s="125"/>
      <c r="HCB48" s="125"/>
      <c r="HCC48" s="125"/>
      <c r="HCD48" s="125"/>
      <c r="HCE48" s="125"/>
      <c r="HCF48" s="125"/>
      <c r="HCG48" s="125"/>
      <c r="HCH48" s="125"/>
      <c r="HCI48" s="125"/>
      <c r="HCJ48" s="125"/>
      <c r="HCK48" s="125"/>
      <c r="HCL48" s="125"/>
      <c r="HCM48" s="125"/>
      <c r="HCN48" s="125"/>
      <c r="HCO48" s="125"/>
      <c r="HCP48" s="125"/>
      <c r="HCQ48" s="125"/>
      <c r="HCR48" s="125"/>
      <c r="HCS48" s="125"/>
      <c r="HCT48" s="125"/>
      <c r="HCU48" s="125"/>
      <c r="HCV48" s="125"/>
      <c r="HCW48" s="125"/>
      <c r="HCX48" s="125"/>
      <c r="HCY48" s="125"/>
      <c r="HCZ48" s="125"/>
      <c r="HDA48" s="125"/>
      <c r="HDB48" s="125"/>
      <c r="HDC48" s="125"/>
      <c r="HDD48" s="125"/>
      <c r="HDE48" s="125"/>
      <c r="HDF48" s="125"/>
      <c r="HDG48" s="125"/>
      <c r="HDH48" s="125"/>
      <c r="HDI48" s="125"/>
      <c r="HDJ48" s="125"/>
      <c r="HDK48" s="125"/>
      <c r="HDL48" s="125"/>
      <c r="HDM48" s="125"/>
      <c r="HDN48" s="125"/>
      <c r="HDO48" s="125"/>
      <c r="HDP48" s="125"/>
      <c r="HDQ48" s="125"/>
      <c r="HDR48" s="125"/>
      <c r="HDS48" s="125"/>
      <c r="HDT48" s="125"/>
      <c r="HDU48" s="125"/>
      <c r="HDV48" s="125"/>
      <c r="HDW48" s="125"/>
      <c r="HDX48" s="125"/>
      <c r="HDY48" s="125"/>
      <c r="HDZ48" s="125"/>
      <c r="HEA48" s="125"/>
      <c r="HEB48" s="125"/>
      <c r="HEC48" s="125"/>
      <c r="HED48" s="125"/>
      <c r="HEE48" s="125"/>
      <c r="HEF48" s="125"/>
      <c r="HEG48" s="125"/>
      <c r="HEH48" s="125"/>
      <c r="HEI48" s="125"/>
      <c r="HEJ48" s="125"/>
      <c r="HEK48" s="125"/>
      <c r="HEL48" s="125"/>
      <c r="HEM48" s="125"/>
      <c r="HEN48" s="125"/>
      <c r="HEO48" s="125"/>
      <c r="HEP48" s="125"/>
      <c r="HEQ48" s="125"/>
      <c r="HER48" s="125"/>
      <c r="HES48" s="125"/>
      <c r="HET48" s="125"/>
      <c r="HEU48" s="125"/>
      <c r="HEV48" s="125"/>
      <c r="HEW48" s="125"/>
      <c r="HEX48" s="125"/>
      <c r="HEY48" s="125"/>
      <c r="HEZ48" s="125"/>
      <c r="HFA48" s="125"/>
      <c r="HFB48" s="125"/>
      <c r="HFC48" s="125"/>
      <c r="HFD48" s="125"/>
      <c r="HFE48" s="125"/>
      <c r="HFF48" s="125"/>
      <c r="HFG48" s="125"/>
      <c r="HFH48" s="125"/>
      <c r="HFI48" s="125"/>
      <c r="HFJ48" s="125"/>
      <c r="HFK48" s="125"/>
      <c r="HFL48" s="125"/>
      <c r="HFM48" s="125"/>
      <c r="HFN48" s="125"/>
      <c r="HFO48" s="125"/>
      <c r="HFP48" s="125"/>
      <c r="HFQ48" s="125"/>
      <c r="HFR48" s="125"/>
      <c r="HFS48" s="125"/>
      <c r="HFT48" s="125"/>
      <c r="HFU48" s="125"/>
      <c r="HFV48" s="125"/>
      <c r="HFW48" s="125"/>
      <c r="HFX48" s="125"/>
      <c r="HFY48" s="125"/>
      <c r="HFZ48" s="125"/>
      <c r="HGA48" s="125"/>
      <c r="HGB48" s="125"/>
      <c r="HGC48" s="125"/>
      <c r="HGD48" s="125"/>
      <c r="HGE48" s="125"/>
      <c r="HGF48" s="125"/>
      <c r="HGG48" s="125"/>
      <c r="HGH48" s="125"/>
      <c r="HGI48" s="125"/>
      <c r="HGJ48" s="125"/>
      <c r="HGK48" s="125"/>
      <c r="HGL48" s="125"/>
      <c r="HGM48" s="125"/>
      <c r="HGN48" s="125"/>
      <c r="HGO48" s="125"/>
      <c r="HGP48" s="125"/>
      <c r="HGQ48" s="125"/>
      <c r="HGR48" s="125"/>
      <c r="HGS48" s="125"/>
      <c r="HGT48" s="125"/>
      <c r="HGU48" s="125"/>
      <c r="HGV48" s="125"/>
      <c r="HGW48" s="125"/>
      <c r="HGX48" s="125"/>
      <c r="HGY48" s="125"/>
      <c r="HGZ48" s="125"/>
      <c r="HHA48" s="125"/>
      <c r="HHB48" s="125"/>
      <c r="HHC48" s="125"/>
      <c r="HHD48" s="125"/>
      <c r="HHE48" s="125"/>
      <c r="HHF48" s="125"/>
      <c r="HHG48" s="125"/>
      <c r="HHH48" s="125"/>
      <c r="HHI48" s="125"/>
      <c r="HHJ48" s="125"/>
      <c r="HHK48" s="125"/>
      <c r="HHL48" s="125"/>
      <c r="HHM48" s="125"/>
      <c r="HHN48" s="125"/>
      <c r="HHO48" s="125"/>
      <c r="HHP48" s="125"/>
      <c r="HHQ48" s="125"/>
      <c r="HHR48" s="125"/>
      <c r="HHS48" s="125"/>
      <c r="HHT48" s="125"/>
      <c r="HHU48" s="125"/>
      <c r="HHV48" s="125"/>
      <c r="HHW48" s="125"/>
      <c r="HHX48" s="125"/>
      <c r="HHY48" s="125"/>
      <c r="HHZ48" s="125"/>
      <c r="HIA48" s="125"/>
      <c r="HIB48" s="125"/>
      <c r="HIC48" s="125"/>
      <c r="HID48" s="125"/>
      <c r="HIE48" s="125"/>
      <c r="HIF48" s="125"/>
      <c r="HIG48" s="125"/>
      <c r="HIH48" s="125"/>
      <c r="HII48" s="125"/>
      <c r="HIJ48" s="125"/>
      <c r="HIK48" s="125"/>
      <c r="HIL48" s="125"/>
      <c r="HIM48" s="125"/>
      <c r="HIN48" s="125"/>
      <c r="HIO48" s="125"/>
      <c r="HIP48" s="125"/>
      <c r="HIQ48" s="125"/>
      <c r="HIR48" s="125"/>
      <c r="HIS48" s="125"/>
      <c r="HIT48" s="125"/>
      <c r="HIU48" s="125"/>
      <c r="HIV48" s="125"/>
      <c r="HIW48" s="125"/>
      <c r="HIX48" s="125"/>
      <c r="HIY48" s="125"/>
      <c r="HIZ48" s="125"/>
      <c r="HJA48" s="125"/>
      <c r="HJB48" s="125"/>
      <c r="HJC48" s="125"/>
      <c r="HJD48" s="125"/>
      <c r="HJE48" s="125"/>
      <c r="HJF48" s="125"/>
      <c r="HJG48" s="125"/>
      <c r="HJH48" s="125"/>
      <c r="HJI48" s="125"/>
      <c r="HJJ48" s="125"/>
      <c r="HJK48" s="125"/>
      <c r="HJL48" s="125"/>
      <c r="HJM48" s="125"/>
      <c r="HJN48" s="125"/>
      <c r="HJO48" s="125"/>
      <c r="HJP48" s="125"/>
      <c r="HJQ48" s="125"/>
      <c r="HJR48" s="125"/>
      <c r="HJS48" s="125"/>
      <c r="HJT48" s="125"/>
      <c r="HJU48" s="125"/>
      <c r="HJV48" s="125"/>
      <c r="HJW48" s="125"/>
      <c r="HJX48" s="125"/>
      <c r="HJY48" s="125"/>
      <c r="HJZ48" s="125"/>
      <c r="HKA48" s="125"/>
      <c r="HKB48" s="125"/>
      <c r="HKC48" s="125"/>
      <c r="HKD48" s="125"/>
      <c r="HKE48" s="125"/>
      <c r="HKF48" s="125"/>
      <c r="HKG48" s="125"/>
      <c r="HKH48" s="125"/>
      <c r="HKI48" s="125"/>
      <c r="HKJ48" s="125"/>
      <c r="HKK48" s="125"/>
      <c r="HKL48" s="125"/>
      <c r="HKM48" s="125"/>
      <c r="HKN48" s="125"/>
      <c r="HKO48" s="125"/>
      <c r="HKP48" s="125"/>
      <c r="HKQ48" s="125"/>
      <c r="HKR48" s="125"/>
      <c r="HKS48" s="125"/>
      <c r="HKT48" s="125"/>
      <c r="HKU48" s="125"/>
      <c r="HKV48" s="125"/>
      <c r="HKW48" s="125"/>
      <c r="HKX48" s="125"/>
      <c r="HKY48" s="125"/>
      <c r="HKZ48" s="125"/>
      <c r="HLA48" s="125"/>
      <c r="HLB48" s="125"/>
      <c r="HLC48" s="125"/>
      <c r="HLD48" s="125"/>
      <c r="HLE48" s="125"/>
      <c r="HLF48" s="125"/>
      <c r="HLG48" s="125"/>
      <c r="HLH48" s="125"/>
      <c r="HLI48" s="125"/>
      <c r="HLJ48" s="125"/>
      <c r="HLK48" s="125"/>
      <c r="HLL48" s="125"/>
      <c r="HLM48" s="125"/>
      <c r="HLN48" s="125"/>
      <c r="HLO48" s="125"/>
      <c r="HLP48" s="125"/>
      <c r="HLQ48" s="125"/>
      <c r="HLR48" s="125"/>
      <c r="HLS48" s="125"/>
      <c r="HLT48" s="125"/>
      <c r="HLU48" s="125"/>
      <c r="HLV48" s="125"/>
      <c r="HLW48" s="125"/>
      <c r="HLX48" s="125"/>
      <c r="HLY48" s="125"/>
      <c r="HLZ48" s="125"/>
      <c r="HMA48" s="125"/>
      <c r="HMB48" s="125"/>
      <c r="HMC48" s="125"/>
      <c r="HMD48" s="125"/>
      <c r="HME48" s="125"/>
      <c r="HMF48" s="125"/>
      <c r="HMG48" s="125"/>
      <c r="HMH48" s="125"/>
      <c r="HMI48" s="125"/>
      <c r="HMJ48" s="125"/>
      <c r="HMK48" s="125"/>
      <c r="HML48" s="125"/>
      <c r="HMM48" s="125"/>
      <c r="HMN48" s="125"/>
      <c r="HMO48" s="125"/>
      <c r="HMP48" s="125"/>
      <c r="HMQ48" s="125"/>
      <c r="HMR48" s="125"/>
      <c r="HMS48" s="125"/>
      <c r="HMT48" s="125"/>
      <c r="HMU48" s="125"/>
      <c r="HMV48" s="125"/>
      <c r="HMW48" s="125"/>
      <c r="HMX48" s="125"/>
      <c r="HMY48" s="125"/>
      <c r="HMZ48" s="125"/>
      <c r="HNA48" s="125"/>
      <c r="HNB48" s="125"/>
      <c r="HNC48" s="125"/>
      <c r="HND48" s="125"/>
      <c r="HNE48" s="125"/>
      <c r="HNF48" s="125"/>
      <c r="HNG48" s="125"/>
      <c r="HNH48" s="125"/>
      <c r="HNI48" s="125"/>
      <c r="HNJ48" s="125"/>
      <c r="HNK48" s="125"/>
      <c r="HNL48" s="125"/>
      <c r="HNM48" s="125"/>
      <c r="HNN48" s="125"/>
      <c r="HNO48" s="125"/>
      <c r="HNP48" s="125"/>
      <c r="HNQ48" s="125"/>
      <c r="HNR48" s="125"/>
      <c r="HNS48" s="125"/>
      <c r="HNT48" s="125"/>
      <c r="HNU48" s="125"/>
      <c r="HNV48" s="125"/>
      <c r="HNW48" s="125"/>
      <c r="HNX48" s="125"/>
      <c r="HNY48" s="125"/>
      <c r="HNZ48" s="125"/>
      <c r="HOA48" s="125"/>
      <c r="HOB48" s="125"/>
      <c r="HOC48" s="125"/>
      <c r="HOD48" s="125"/>
      <c r="HOE48" s="125"/>
      <c r="HOF48" s="125"/>
      <c r="HOG48" s="125"/>
      <c r="HOH48" s="125"/>
      <c r="HOI48" s="125"/>
      <c r="HOJ48" s="125"/>
      <c r="HOK48" s="125"/>
      <c r="HOL48" s="125"/>
      <c r="HOM48" s="125"/>
      <c r="HON48" s="125"/>
      <c r="HOO48" s="125"/>
      <c r="HOP48" s="125"/>
      <c r="HOQ48" s="125"/>
      <c r="HOR48" s="125"/>
      <c r="HOS48" s="125"/>
      <c r="HOT48" s="125"/>
      <c r="HOU48" s="125"/>
      <c r="HOV48" s="125"/>
      <c r="HOW48" s="125"/>
      <c r="HOX48" s="125"/>
      <c r="HOY48" s="125"/>
      <c r="HOZ48" s="125"/>
      <c r="HPA48" s="125"/>
      <c r="HPB48" s="125"/>
      <c r="HPC48" s="125"/>
      <c r="HPD48" s="125"/>
      <c r="HPE48" s="125"/>
      <c r="HPF48" s="125"/>
      <c r="HPG48" s="125"/>
      <c r="HPH48" s="125"/>
      <c r="HPI48" s="125"/>
      <c r="HPJ48" s="125"/>
      <c r="HPK48" s="125"/>
      <c r="HPL48" s="125"/>
      <c r="HPM48" s="125"/>
      <c r="HPN48" s="125"/>
      <c r="HPO48" s="125"/>
      <c r="HPP48" s="125"/>
      <c r="HPQ48" s="125"/>
      <c r="HPR48" s="125"/>
      <c r="HPS48" s="125"/>
      <c r="HPT48" s="125"/>
      <c r="HPU48" s="125"/>
      <c r="HPV48" s="125"/>
      <c r="HPW48" s="125"/>
      <c r="HPX48" s="125"/>
      <c r="HPY48" s="125"/>
      <c r="HPZ48" s="125"/>
      <c r="HQA48" s="125"/>
      <c r="HQB48" s="125"/>
      <c r="HQC48" s="125"/>
      <c r="HQD48" s="125"/>
      <c r="HQE48" s="125"/>
      <c r="HQF48" s="125"/>
      <c r="HQG48" s="125"/>
      <c r="HQH48" s="125"/>
      <c r="HQI48" s="125"/>
      <c r="HQJ48" s="125"/>
      <c r="HQK48" s="125"/>
      <c r="HQL48" s="125"/>
      <c r="HQM48" s="125"/>
      <c r="HQN48" s="125"/>
      <c r="HQO48" s="125"/>
      <c r="HQP48" s="125"/>
      <c r="HQQ48" s="125"/>
      <c r="HQR48" s="125"/>
      <c r="HQS48" s="125"/>
      <c r="HQT48" s="125"/>
      <c r="HQU48" s="125"/>
      <c r="HQV48" s="125"/>
      <c r="HQW48" s="125"/>
      <c r="HQX48" s="125"/>
      <c r="HQY48" s="125"/>
      <c r="HQZ48" s="125"/>
      <c r="HRA48" s="125"/>
      <c r="HRB48" s="125"/>
      <c r="HRC48" s="125"/>
      <c r="HRD48" s="125"/>
      <c r="HRE48" s="125"/>
      <c r="HRF48" s="125"/>
      <c r="HRG48" s="125"/>
      <c r="HRH48" s="125"/>
      <c r="HRI48" s="125"/>
      <c r="HRJ48" s="125"/>
      <c r="HRK48" s="125"/>
      <c r="HRL48" s="125"/>
      <c r="HRM48" s="125"/>
      <c r="HRN48" s="125"/>
      <c r="HRO48" s="125"/>
      <c r="HRP48" s="125"/>
      <c r="HRQ48" s="125"/>
      <c r="HRR48" s="125"/>
      <c r="HRS48" s="125"/>
      <c r="HRT48" s="125"/>
      <c r="HRU48" s="125"/>
      <c r="HRV48" s="125"/>
      <c r="HRW48" s="125"/>
      <c r="HRX48" s="125"/>
      <c r="HRY48" s="125"/>
      <c r="HRZ48" s="125"/>
      <c r="HSA48" s="125"/>
      <c r="HSB48" s="125"/>
      <c r="HSC48" s="125"/>
      <c r="HSD48" s="125"/>
      <c r="HSE48" s="125"/>
      <c r="HSF48" s="125"/>
      <c r="HSG48" s="125"/>
      <c r="HSH48" s="125"/>
      <c r="HSI48" s="125"/>
      <c r="HSJ48" s="125"/>
      <c r="HSK48" s="125"/>
      <c r="HSL48" s="125"/>
      <c r="HSM48" s="125"/>
      <c r="HSN48" s="125"/>
      <c r="HSO48" s="125"/>
      <c r="HSP48" s="125"/>
      <c r="HSQ48" s="125"/>
      <c r="HSR48" s="125"/>
      <c r="HSS48" s="125"/>
      <c r="HST48" s="125"/>
      <c r="HSU48" s="125"/>
      <c r="HSV48" s="125"/>
      <c r="HSW48" s="125"/>
      <c r="HSX48" s="125"/>
      <c r="HSY48" s="125"/>
      <c r="HSZ48" s="125"/>
      <c r="HTA48" s="125"/>
      <c r="HTB48" s="125"/>
      <c r="HTC48" s="125"/>
      <c r="HTD48" s="125"/>
      <c r="HTE48" s="125"/>
      <c r="HTF48" s="125"/>
      <c r="HTG48" s="125"/>
      <c r="HTH48" s="125"/>
      <c r="HTI48" s="125"/>
      <c r="HTJ48" s="125"/>
      <c r="HTK48" s="125"/>
      <c r="HTL48" s="125"/>
      <c r="HTM48" s="125"/>
      <c r="HTN48" s="125"/>
      <c r="HTO48" s="125"/>
      <c r="HTP48" s="125"/>
      <c r="HTQ48" s="125"/>
      <c r="HTR48" s="125"/>
      <c r="HTS48" s="125"/>
      <c r="HTT48" s="125"/>
      <c r="HTU48" s="125"/>
      <c r="HTV48" s="125"/>
      <c r="HTW48" s="125"/>
      <c r="HTX48" s="125"/>
      <c r="HTY48" s="125"/>
      <c r="HTZ48" s="125"/>
      <c r="HUA48" s="125"/>
      <c r="HUB48" s="125"/>
      <c r="HUC48" s="125"/>
      <c r="HUD48" s="125"/>
      <c r="HUE48" s="125"/>
      <c r="HUF48" s="125"/>
      <c r="HUG48" s="125"/>
      <c r="HUH48" s="125"/>
      <c r="HUI48" s="125"/>
      <c r="HUJ48" s="125"/>
      <c r="HUK48" s="125"/>
      <c r="HUL48" s="125"/>
      <c r="HUM48" s="125"/>
      <c r="HUN48" s="125"/>
      <c r="HUO48" s="125"/>
      <c r="HUP48" s="125"/>
      <c r="HUQ48" s="125"/>
      <c r="HUR48" s="125"/>
      <c r="HUS48" s="125"/>
      <c r="HUT48" s="125"/>
      <c r="HUU48" s="125"/>
      <c r="HUV48" s="125"/>
      <c r="HUW48" s="125"/>
      <c r="HUX48" s="125"/>
      <c r="HUY48" s="125"/>
      <c r="HUZ48" s="125"/>
      <c r="HVA48" s="125"/>
      <c r="HVB48" s="125"/>
      <c r="HVC48" s="125"/>
      <c r="HVD48" s="125"/>
      <c r="HVE48" s="125"/>
      <c r="HVF48" s="125"/>
      <c r="HVG48" s="125"/>
      <c r="HVH48" s="125"/>
      <c r="HVI48" s="125"/>
      <c r="HVJ48" s="125"/>
      <c r="HVK48" s="125"/>
      <c r="HVL48" s="125"/>
      <c r="HVM48" s="125"/>
      <c r="HVN48" s="125"/>
      <c r="HVO48" s="125"/>
      <c r="HVP48" s="125"/>
      <c r="HVQ48" s="125"/>
      <c r="HVR48" s="125"/>
      <c r="HVS48" s="125"/>
      <c r="HVT48" s="125"/>
      <c r="HVU48" s="125"/>
      <c r="HVV48" s="125"/>
      <c r="HVW48" s="125"/>
      <c r="HVX48" s="125"/>
      <c r="HVY48" s="125"/>
      <c r="HVZ48" s="125"/>
      <c r="HWA48" s="125"/>
      <c r="HWB48" s="125"/>
      <c r="HWC48" s="125"/>
      <c r="HWD48" s="125"/>
      <c r="HWE48" s="125"/>
      <c r="HWF48" s="125"/>
      <c r="HWG48" s="125"/>
      <c r="HWH48" s="125"/>
      <c r="HWI48" s="125"/>
      <c r="HWJ48" s="125"/>
      <c r="HWK48" s="125"/>
      <c r="HWL48" s="125"/>
      <c r="HWM48" s="125"/>
      <c r="HWN48" s="125"/>
      <c r="HWO48" s="125"/>
      <c r="HWP48" s="125"/>
      <c r="HWQ48" s="125"/>
      <c r="HWR48" s="125"/>
      <c r="HWS48" s="125"/>
      <c r="HWT48" s="125"/>
      <c r="HWU48" s="125"/>
      <c r="HWV48" s="125"/>
      <c r="HWW48" s="125"/>
      <c r="HWX48" s="125"/>
      <c r="HWY48" s="125"/>
      <c r="HWZ48" s="125"/>
      <c r="HXA48" s="125"/>
      <c r="HXB48" s="125"/>
      <c r="HXC48" s="125"/>
      <c r="HXD48" s="125"/>
      <c r="HXE48" s="125"/>
      <c r="HXF48" s="125"/>
      <c r="HXG48" s="125"/>
      <c r="HXH48" s="125"/>
      <c r="HXI48" s="125"/>
      <c r="HXJ48" s="125"/>
      <c r="HXK48" s="125"/>
      <c r="HXL48" s="125"/>
      <c r="HXM48" s="125"/>
      <c r="HXN48" s="125"/>
      <c r="HXO48" s="125"/>
      <c r="HXP48" s="125"/>
      <c r="HXQ48" s="125"/>
      <c r="HXR48" s="125"/>
      <c r="HXS48" s="125"/>
      <c r="HXT48" s="125"/>
      <c r="HXU48" s="125"/>
      <c r="HXV48" s="125"/>
      <c r="HXW48" s="125"/>
      <c r="HXX48" s="125"/>
      <c r="HXY48" s="125"/>
      <c r="HXZ48" s="125"/>
      <c r="HYA48" s="125"/>
      <c r="HYB48" s="125"/>
      <c r="HYC48" s="125"/>
      <c r="HYD48" s="125"/>
      <c r="HYE48" s="125"/>
      <c r="HYF48" s="125"/>
      <c r="HYG48" s="125"/>
      <c r="HYH48" s="125"/>
      <c r="HYI48" s="125"/>
      <c r="HYJ48" s="125"/>
      <c r="HYK48" s="125"/>
      <c r="HYL48" s="125"/>
      <c r="HYM48" s="125"/>
      <c r="HYN48" s="125"/>
      <c r="HYO48" s="125"/>
      <c r="HYP48" s="125"/>
      <c r="HYQ48" s="125"/>
      <c r="HYR48" s="125"/>
      <c r="HYS48" s="125"/>
      <c r="HYT48" s="125"/>
      <c r="HYU48" s="125"/>
      <c r="HYV48" s="125"/>
      <c r="HYW48" s="125"/>
      <c r="HYX48" s="125"/>
      <c r="HYY48" s="125"/>
      <c r="HYZ48" s="125"/>
      <c r="HZA48" s="125"/>
      <c r="HZB48" s="125"/>
      <c r="HZC48" s="125"/>
      <c r="HZD48" s="125"/>
      <c r="HZE48" s="125"/>
      <c r="HZF48" s="125"/>
      <c r="HZG48" s="125"/>
      <c r="HZH48" s="125"/>
      <c r="HZI48" s="125"/>
      <c r="HZJ48" s="125"/>
      <c r="HZK48" s="125"/>
      <c r="HZL48" s="125"/>
      <c r="HZM48" s="125"/>
      <c r="HZN48" s="125"/>
      <c r="HZO48" s="125"/>
      <c r="HZP48" s="125"/>
      <c r="HZQ48" s="125"/>
      <c r="HZR48" s="125"/>
      <c r="HZS48" s="125"/>
      <c r="HZT48" s="125"/>
      <c r="HZU48" s="125"/>
      <c r="HZV48" s="125"/>
      <c r="HZW48" s="125"/>
      <c r="HZX48" s="125"/>
      <c r="HZY48" s="125"/>
      <c r="HZZ48" s="125"/>
      <c r="IAA48" s="125"/>
      <c r="IAB48" s="125"/>
      <c r="IAC48" s="125"/>
      <c r="IAD48" s="125"/>
      <c r="IAE48" s="125"/>
      <c r="IAF48" s="125"/>
      <c r="IAG48" s="125"/>
      <c r="IAH48" s="125"/>
      <c r="IAI48" s="125"/>
      <c r="IAJ48" s="125"/>
      <c r="IAK48" s="125"/>
      <c r="IAL48" s="125"/>
      <c r="IAM48" s="125"/>
      <c r="IAN48" s="125"/>
      <c r="IAO48" s="125"/>
      <c r="IAP48" s="125"/>
      <c r="IAQ48" s="125"/>
      <c r="IAR48" s="125"/>
      <c r="IAS48" s="125"/>
      <c r="IAT48" s="125"/>
      <c r="IAU48" s="125"/>
      <c r="IAV48" s="125"/>
      <c r="IAW48" s="125"/>
      <c r="IAX48" s="125"/>
      <c r="IAY48" s="125"/>
      <c r="IAZ48" s="125"/>
      <c r="IBA48" s="125"/>
      <c r="IBB48" s="125"/>
      <c r="IBC48" s="125"/>
      <c r="IBD48" s="125"/>
      <c r="IBE48" s="125"/>
      <c r="IBF48" s="125"/>
      <c r="IBG48" s="125"/>
      <c r="IBH48" s="125"/>
      <c r="IBI48" s="125"/>
      <c r="IBJ48" s="125"/>
      <c r="IBK48" s="125"/>
      <c r="IBL48" s="125"/>
      <c r="IBM48" s="125"/>
      <c r="IBN48" s="125"/>
      <c r="IBO48" s="125"/>
      <c r="IBP48" s="125"/>
      <c r="IBQ48" s="125"/>
      <c r="IBR48" s="125"/>
      <c r="IBS48" s="125"/>
      <c r="IBT48" s="125"/>
      <c r="IBU48" s="125"/>
      <c r="IBV48" s="125"/>
      <c r="IBW48" s="125"/>
      <c r="IBX48" s="125"/>
      <c r="IBY48" s="125"/>
      <c r="IBZ48" s="125"/>
      <c r="ICA48" s="125"/>
      <c r="ICB48" s="125"/>
      <c r="ICC48" s="125"/>
      <c r="ICD48" s="125"/>
      <c r="ICE48" s="125"/>
      <c r="ICF48" s="125"/>
      <c r="ICG48" s="125"/>
      <c r="ICH48" s="125"/>
      <c r="ICI48" s="125"/>
      <c r="ICJ48" s="125"/>
      <c r="ICK48" s="125"/>
      <c r="ICL48" s="125"/>
      <c r="ICM48" s="125"/>
      <c r="ICN48" s="125"/>
      <c r="ICO48" s="125"/>
      <c r="ICP48" s="125"/>
      <c r="ICQ48" s="125"/>
      <c r="ICR48" s="125"/>
      <c r="ICS48" s="125"/>
      <c r="ICT48" s="125"/>
      <c r="ICU48" s="125"/>
      <c r="ICV48" s="125"/>
      <c r="ICW48" s="125"/>
      <c r="ICX48" s="125"/>
      <c r="ICY48" s="125"/>
      <c r="ICZ48" s="125"/>
      <c r="IDA48" s="125"/>
      <c r="IDB48" s="125"/>
      <c r="IDC48" s="125"/>
      <c r="IDD48" s="125"/>
      <c r="IDE48" s="125"/>
      <c r="IDF48" s="125"/>
      <c r="IDG48" s="125"/>
      <c r="IDH48" s="125"/>
      <c r="IDI48" s="125"/>
      <c r="IDJ48" s="125"/>
      <c r="IDK48" s="125"/>
      <c r="IDL48" s="125"/>
      <c r="IDM48" s="125"/>
      <c r="IDN48" s="125"/>
      <c r="IDO48" s="125"/>
      <c r="IDP48" s="125"/>
      <c r="IDQ48" s="125"/>
      <c r="IDR48" s="125"/>
      <c r="IDS48" s="125"/>
      <c r="IDT48" s="125"/>
      <c r="IDU48" s="125"/>
      <c r="IDV48" s="125"/>
      <c r="IDW48" s="125"/>
      <c r="IDX48" s="125"/>
      <c r="IDY48" s="125"/>
      <c r="IDZ48" s="125"/>
      <c r="IEA48" s="125"/>
      <c r="IEB48" s="125"/>
      <c r="IEC48" s="125"/>
      <c r="IED48" s="125"/>
      <c r="IEE48" s="125"/>
      <c r="IEF48" s="125"/>
      <c r="IEG48" s="125"/>
      <c r="IEH48" s="125"/>
      <c r="IEI48" s="125"/>
      <c r="IEJ48" s="125"/>
      <c r="IEK48" s="125"/>
      <c r="IEL48" s="125"/>
      <c r="IEM48" s="125"/>
      <c r="IEN48" s="125"/>
      <c r="IEO48" s="125"/>
      <c r="IEP48" s="125"/>
      <c r="IEQ48" s="125"/>
      <c r="IER48" s="125"/>
      <c r="IES48" s="125"/>
      <c r="IET48" s="125"/>
      <c r="IEU48" s="125"/>
      <c r="IEV48" s="125"/>
      <c r="IEW48" s="125"/>
      <c r="IEX48" s="125"/>
      <c r="IEY48" s="125"/>
      <c r="IEZ48" s="125"/>
      <c r="IFA48" s="125"/>
      <c r="IFB48" s="125"/>
      <c r="IFC48" s="125"/>
      <c r="IFD48" s="125"/>
      <c r="IFE48" s="125"/>
      <c r="IFF48" s="125"/>
      <c r="IFG48" s="125"/>
      <c r="IFH48" s="125"/>
      <c r="IFI48" s="125"/>
      <c r="IFJ48" s="125"/>
      <c r="IFK48" s="125"/>
      <c r="IFL48" s="125"/>
      <c r="IFM48" s="125"/>
      <c r="IFN48" s="125"/>
      <c r="IFO48" s="125"/>
      <c r="IFP48" s="125"/>
      <c r="IFQ48" s="125"/>
      <c r="IFR48" s="125"/>
      <c r="IFS48" s="125"/>
      <c r="IFT48" s="125"/>
      <c r="IFU48" s="125"/>
      <c r="IFV48" s="125"/>
      <c r="IFW48" s="125"/>
      <c r="IFX48" s="125"/>
      <c r="IFY48" s="125"/>
      <c r="IFZ48" s="125"/>
      <c r="IGA48" s="125"/>
      <c r="IGB48" s="125"/>
      <c r="IGC48" s="125"/>
      <c r="IGD48" s="125"/>
      <c r="IGE48" s="125"/>
      <c r="IGF48" s="125"/>
      <c r="IGG48" s="125"/>
      <c r="IGH48" s="125"/>
      <c r="IGI48" s="125"/>
      <c r="IGJ48" s="125"/>
      <c r="IGK48" s="125"/>
      <c r="IGL48" s="125"/>
      <c r="IGM48" s="125"/>
      <c r="IGN48" s="125"/>
      <c r="IGO48" s="125"/>
      <c r="IGP48" s="125"/>
      <c r="IGQ48" s="125"/>
      <c r="IGR48" s="125"/>
      <c r="IGS48" s="125"/>
      <c r="IGT48" s="125"/>
      <c r="IGU48" s="125"/>
      <c r="IGV48" s="125"/>
      <c r="IGW48" s="125"/>
      <c r="IGX48" s="125"/>
      <c r="IGY48" s="125"/>
      <c r="IGZ48" s="125"/>
      <c r="IHA48" s="125"/>
      <c r="IHB48" s="125"/>
      <c r="IHC48" s="125"/>
      <c r="IHD48" s="125"/>
      <c r="IHE48" s="125"/>
      <c r="IHF48" s="125"/>
      <c r="IHG48" s="125"/>
      <c r="IHH48" s="125"/>
      <c r="IHI48" s="125"/>
      <c r="IHJ48" s="125"/>
      <c r="IHK48" s="125"/>
      <c r="IHL48" s="125"/>
      <c r="IHM48" s="125"/>
      <c r="IHN48" s="125"/>
      <c r="IHO48" s="125"/>
      <c r="IHP48" s="125"/>
      <c r="IHQ48" s="125"/>
      <c r="IHR48" s="125"/>
      <c r="IHS48" s="125"/>
      <c r="IHT48" s="125"/>
      <c r="IHU48" s="125"/>
      <c r="IHV48" s="125"/>
      <c r="IHW48" s="125"/>
      <c r="IHX48" s="125"/>
      <c r="IHY48" s="125"/>
      <c r="IHZ48" s="125"/>
      <c r="IIA48" s="125"/>
      <c r="IIB48" s="125"/>
      <c r="IIC48" s="125"/>
      <c r="IID48" s="125"/>
      <c r="IIE48" s="125"/>
      <c r="IIF48" s="125"/>
      <c r="IIG48" s="125"/>
      <c r="IIH48" s="125"/>
      <c r="III48" s="125"/>
      <c r="IIJ48" s="125"/>
      <c r="IIK48" s="125"/>
      <c r="IIL48" s="125"/>
      <c r="IIM48" s="125"/>
      <c r="IIN48" s="125"/>
      <c r="IIO48" s="125"/>
      <c r="IIP48" s="125"/>
      <c r="IIQ48" s="125"/>
      <c r="IIR48" s="125"/>
      <c r="IIS48" s="125"/>
      <c r="IIT48" s="125"/>
      <c r="IIU48" s="125"/>
      <c r="IIV48" s="125"/>
      <c r="IIW48" s="125"/>
      <c r="IIX48" s="125"/>
      <c r="IIY48" s="125"/>
      <c r="IIZ48" s="125"/>
      <c r="IJA48" s="125"/>
      <c r="IJB48" s="125"/>
      <c r="IJC48" s="125"/>
      <c r="IJD48" s="125"/>
      <c r="IJE48" s="125"/>
      <c r="IJF48" s="125"/>
      <c r="IJG48" s="125"/>
      <c r="IJH48" s="125"/>
      <c r="IJI48" s="125"/>
      <c r="IJJ48" s="125"/>
      <c r="IJK48" s="125"/>
      <c r="IJL48" s="125"/>
      <c r="IJM48" s="125"/>
      <c r="IJN48" s="125"/>
      <c r="IJO48" s="125"/>
      <c r="IJP48" s="125"/>
      <c r="IJQ48" s="125"/>
      <c r="IJR48" s="125"/>
      <c r="IJS48" s="125"/>
      <c r="IJT48" s="125"/>
      <c r="IJU48" s="125"/>
      <c r="IJV48" s="125"/>
      <c r="IJW48" s="125"/>
      <c r="IJX48" s="125"/>
      <c r="IJY48" s="125"/>
      <c r="IJZ48" s="125"/>
      <c r="IKA48" s="125"/>
      <c r="IKB48" s="125"/>
      <c r="IKC48" s="125"/>
      <c r="IKD48" s="125"/>
      <c r="IKE48" s="125"/>
      <c r="IKF48" s="125"/>
      <c r="IKG48" s="125"/>
      <c r="IKH48" s="125"/>
      <c r="IKI48" s="125"/>
      <c r="IKJ48" s="125"/>
      <c r="IKK48" s="125"/>
      <c r="IKL48" s="125"/>
      <c r="IKM48" s="125"/>
      <c r="IKN48" s="125"/>
      <c r="IKO48" s="125"/>
      <c r="IKP48" s="125"/>
      <c r="IKQ48" s="125"/>
      <c r="IKR48" s="125"/>
      <c r="IKS48" s="125"/>
      <c r="IKT48" s="125"/>
      <c r="IKU48" s="125"/>
      <c r="IKV48" s="125"/>
      <c r="IKW48" s="125"/>
      <c r="IKX48" s="125"/>
      <c r="IKY48" s="125"/>
      <c r="IKZ48" s="125"/>
      <c r="ILA48" s="125"/>
      <c r="ILB48" s="125"/>
      <c r="ILC48" s="125"/>
      <c r="ILD48" s="125"/>
      <c r="ILE48" s="125"/>
      <c r="ILF48" s="125"/>
      <c r="ILG48" s="125"/>
      <c r="ILH48" s="125"/>
      <c r="ILI48" s="125"/>
      <c r="ILJ48" s="125"/>
      <c r="ILK48" s="125"/>
      <c r="ILL48" s="125"/>
      <c r="ILM48" s="125"/>
      <c r="ILN48" s="125"/>
      <c r="ILO48" s="125"/>
      <c r="ILP48" s="125"/>
      <c r="ILQ48" s="125"/>
      <c r="ILR48" s="125"/>
      <c r="ILS48" s="125"/>
      <c r="ILT48" s="125"/>
      <c r="ILU48" s="125"/>
      <c r="ILV48" s="125"/>
      <c r="ILW48" s="125"/>
      <c r="ILX48" s="125"/>
      <c r="ILY48" s="125"/>
      <c r="ILZ48" s="125"/>
      <c r="IMA48" s="125"/>
      <c r="IMB48" s="125"/>
      <c r="IMC48" s="125"/>
      <c r="IMD48" s="125"/>
      <c r="IME48" s="125"/>
      <c r="IMF48" s="125"/>
      <c r="IMG48" s="125"/>
      <c r="IMH48" s="125"/>
      <c r="IMI48" s="125"/>
      <c r="IMJ48" s="125"/>
      <c r="IMK48" s="125"/>
      <c r="IML48" s="125"/>
      <c r="IMM48" s="125"/>
      <c r="IMN48" s="125"/>
      <c r="IMO48" s="125"/>
      <c r="IMP48" s="125"/>
      <c r="IMQ48" s="125"/>
      <c r="IMR48" s="125"/>
      <c r="IMS48" s="125"/>
      <c r="IMT48" s="125"/>
      <c r="IMU48" s="125"/>
      <c r="IMV48" s="125"/>
      <c r="IMW48" s="125"/>
      <c r="IMX48" s="125"/>
      <c r="IMY48" s="125"/>
      <c r="IMZ48" s="125"/>
      <c r="INA48" s="125"/>
      <c r="INB48" s="125"/>
      <c r="INC48" s="125"/>
      <c r="IND48" s="125"/>
      <c r="INE48" s="125"/>
      <c r="INF48" s="125"/>
      <c r="ING48" s="125"/>
      <c r="INH48" s="125"/>
      <c r="INI48" s="125"/>
      <c r="INJ48" s="125"/>
      <c r="INK48" s="125"/>
      <c r="INL48" s="125"/>
      <c r="INM48" s="125"/>
      <c r="INN48" s="125"/>
      <c r="INO48" s="125"/>
      <c r="INP48" s="125"/>
      <c r="INQ48" s="125"/>
      <c r="INR48" s="125"/>
      <c r="INS48" s="125"/>
      <c r="INT48" s="125"/>
      <c r="INU48" s="125"/>
      <c r="INV48" s="125"/>
      <c r="INW48" s="125"/>
      <c r="INX48" s="125"/>
      <c r="INY48" s="125"/>
      <c r="INZ48" s="125"/>
      <c r="IOA48" s="125"/>
      <c r="IOB48" s="125"/>
      <c r="IOC48" s="125"/>
      <c r="IOD48" s="125"/>
      <c r="IOE48" s="125"/>
      <c r="IOF48" s="125"/>
      <c r="IOG48" s="125"/>
      <c r="IOH48" s="125"/>
      <c r="IOI48" s="125"/>
      <c r="IOJ48" s="125"/>
      <c r="IOK48" s="125"/>
      <c r="IOL48" s="125"/>
      <c r="IOM48" s="125"/>
      <c r="ION48" s="125"/>
      <c r="IOO48" s="125"/>
      <c r="IOP48" s="125"/>
      <c r="IOQ48" s="125"/>
      <c r="IOR48" s="125"/>
      <c r="IOS48" s="125"/>
      <c r="IOT48" s="125"/>
      <c r="IOU48" s="125"/>
      <c r="IOV48" s="125"/>
      <c r="IOW48" s="125"/>
      <c r="IOX48" s="125"/>
      <c r="IOY48" s="125"/>
      <c r="IOZ48" s="125"/>
      <c r="IPA48" s="125"/>
      <c r="IPB48" s="125"/>
      <c r="IPC48" s="125"/>
      <c r="IPD48" s="125"/>
      <c r="IPE48" s="125"/>
      <c r="IPF48" s="125"/>
      <c r="IPG48" s="125"/>
      <c r="IPH48" s="125"/>
      <c r="IPI48" s="125"/>
      <c r="IPJ48" s="125"/>
      <c r="IPK48" s="125"/>
      <c r="IPL48" s="125"/>
      <c r="IPM48" s="125"/>
      <c r="IPN48" s="125"/>
      <c r="IPO48" s="125"/>
      <c r="IPP48" s="125"/>
      <c r="IPQ48" s="125"/>
      <c r="IPR48" s="125"/>
      <c r="IPS48" s="125"/>
      <c r="IPT48" s="125"/>
      <c r="IPU48" s="125"/>
      <c r="IPV48" s="125"/>
      <c r="IPW48" s="125"/>
      <c r="IPX48" s="125"/>
      <c r="IPY48" s="125"/>
      <c r="IPZ48" s="125"/>
      <c r="IQA48" s="125"/>
      <c r="IQB48" s="125"/>
      <c r="IQC48" s="125"/>
      <c r="IQD48" s="125"/>
      <c r="IQE48" s="125"/>
      <c r="IQF48" s="125"/>
      <c r="IQG48" s="125"/>
      <c r="IQH48" s="125"/>
      <c r="IQI48" s="125"/>
      <c r="IQJ48" s="125"/>
      <c r="IQK48" s="125"/>
      <c r="IQL48" s="125"/>
      <c r="IQM48" s="125"/>
      <c r="IQN48" s="125"/>
      <c r="IQO48" s="125"/>
      <c r="IQP48" s="125"/>
      <c r="IQQ48" s="125"/>
      <c r="IQR48" s="125"/>
      <c r="IQS48" s="125"/>
      <c r="IQT48" s="125"/>
      <c r="IQU48" s="125"/>
      <c r="IQV48" s="125"/>
      <c r="IQW48" s="125"/>
      <c r="IQX48" s="125"/>
      <c r="IQY48" s="125"/>
      <c r="IQZ48" s="125"/>
      <c r="IRA48" s="125"/>
      <c r="IRB48" s="125"/>
      <c r="IRC48" s="125"/>
      <c r="IRD48" s="125"/>
      <c r="IRE48" s="125"/>
      <c r="IRF48" s="125"/>
      <c r="IRG48" s="125"/>
      <c r="IRH48" s="125"/>
      <c r="IRI48" s="125"/>
      <c r="IRJ48" s="125"/>
      <c r="IRK48" s="125"/>
      <c r="IRL48" s="125"/>
      <c r="IRM48" s="125"/>
      <c r="IRN48" s="125"/>
      <c r="IRO48" s="125"/>
      <c r="IRP48" s="125"/>
      <c r="IRQ48" s="125"/>
      <c r="IRR48" s="125"/>
      <c r="IRS48" s="125"/>
      <c r="IRT48" s="125"/>
      <c r="IRU48" s="125"/>
      <c r="IRV48" s="125"/>
      <c r="IRW48" s="125"/>
      <c r="IRX48" s="125"/>
      <c r="IRY48" s="125"/>
      <c r="IRZ48" s="125"/>
      <c r="ISA48" s="125"/>
      <c r="ISB48" s="125"/>
      <c r="ISC48" s="125"/>
      <c r="ISD48" s="125"/>
      <c r="ISE48" s="125"/>
      <c r="ISF48" s="125"/>
      <c r="ISG48" s="125"/>
      <c r="ISH48" s="125"/>
      <c r="ISI48" s="125"/>
      <c r="ISJ48" s="125"/>
      <c r="ISK48" s="125"/>
      <c r="ISL48" s="125"/>
      <c r="ISM48" s="125"/>
      <c r="ISN48" s="125"/>
      <c r="ISO48" s="125"/>
      <c r="ISP48" s="125"/>
      <c r="ISQ48" s="125"/>
      <c r="ISR48" s="125"/>
      <c r="ISS48" s="125"/>
      <c r="IST48" s="125"/>
      <c r="ISU48" s="125"/>
      <c r="ISV48" s="125"/>
      <c r="ISW48" s="125"/>
      <c r="ISX48" s="125"/>
      <c r="ISY48" s="125"/>
      <c r="ISZ48" s="125"/>
      <c r="ITA48" s="125"/>
      <c r="ITB48" s="125"/>
      <c r="ITC48" s="125"/>
      <c r="ITD48" s="125"/>
      <c r="ITE48" s="125"/>
      <c r="ITF48" s="125"/>
      <c r="ITG48" s="125"/>
      <c r="ITH48" s="125"/>
      <c r="ITI48" s="125"/>
      <c r="ITJ48" s="125"/>
      <c r="ITK48" s="125"/>
      <c r="ITL48" s="125"/>
      <c r="ITM48" s="125"/>
      <c r="ITN48" s="125"/>
      <c r="ITO48" s="125"/>
      <c r="ITP48" s="125"/>
      <c r="ITQ48" s="125"/>
      <c r="ITR48" s="125"/>
      <c r="ITS48" s="125"/>
      <c r="ITT48" s="125"/>
      <c r="ITU48" s="125"/>
      <c r="ITV48" s="125"/>
      <c r="ITW48" s="125"/>
      <c r="ITX48" s="125"/>
      <c r="ITY48" s="125"/>
      <c r="ITZ48" s="125"/>
      <c r="IUA48" s="125"/>
      <c r="IUB48" s="125"/>
      <c r="IUC48" s="125"/>
      <c r="IUD48" s="125"/>
      <c r="IUE48" s="125"/>
      <c r="IUF48" s="125"/>
      <c r="IUG48" s="125"/>
      <c r="IUH48" s="125"/>
      <c r="IUI48" s="125"/>
      <c r="IUJ48" s="125"/>
      <c r="IUK48" s="125"/>
      <c r="IUL48" s="125"/>
      <c r="IUM48" s="125"/>
      <c r="IUN48" s="125"/>
      <c r="IUO48" s="125"/>
      <c r="IUP48" s="125"/>
      <c r="IUQ48" s="125"/>
      <c r="IUR48" s="125"/>
      <c r="IUS48" s="125"/>
      <c r="IUT48" s="125"/>
      <c r="IUU48" s="125"/>
      <c r="IUV48" s="125"/>
      <c r="IUW48" s="125"/>
      <c r="IUX48" s="125"/>
      <c r="IUY48" s="125"/>
      <c r="IUZ48" s="125"/>
      <c r="IVA48" s="125"/>
      <c r="IVB48" s="125"/>
      <c r="IVC48" s="125"/>
      <c r="IVD48" s="125"/>
      <c r="IVE48" s="125"/>
      <c r="IVF48" s="125"/>
      <c r="IVG48" s="125"/>
      <c r="IVH48" s="125"/>
      <c r="IVI48" s="125"/>
      <c r="IVJ48" s="125"/>
      <c r="IVK48" s="125"/>
      <c r="IVL48" s="125"/>
      <c r="IVM48" s="125"/>
      <c r="IVN48" s="125"/>
      <c r="IVO48" s="125"/>
      <c r="IVP48" s="125"/>
      <c r="IVQ48" s="125"/>
      <c r="IVR48" s="125"/>
      <c r="IVS48" s="125"/>
      <c r="IVT48" s="125"/>
      <c r="IVU48" s="125"/>
      <c r="IVV48" s="125"/>
      <c r="IVW48" s="125"/>
      <c r="IVX48" s="125"/>
      <c r="IVY48" s="125"/>
      <c r="IVZ48" s="125"/>
      <c r="IWA48" s="125"/>
      <c r="IWB48" s="125"/>
      <c r="IWC48" s="125"/>
      <c r="IWD48" s="125"/>
      <c r="IWE48" s="125"/>
      <c r="IWF48" s="125"/>
      <c r="IWG48" s="125"/>
      <c r="IWH48" s="125"/>
      <c r="IWI48" s="125"/>
      <c r="IWJ48" s="125"/>
      <c r="IWK48" s="125"/>
      <c r="IWL48" s="125"/>
      <c r="IWM48" s="125"/>
      <c r="IWN48" s="125"/>
      <c r="IWO48" s="125"/>
      <c r="IWP48" s="125"/>
      <c r="IWQ48" s="125"/>
      <c r="IWR48" s="125"/>
      <c r="IWS48" s="125"/>
      <c r="IWT48" s="125"/>
      <c r="IWU48" s="125"/>
      <c r="IWV48" s="125"/>
      <c r="IWW48" s="125"/>
      <c r="IWX48" s="125"/>
      <c r="IWY48" s="125"/>
      <c r="IWZ48" s="125"/>
      <c r="IXA48" s="125"/>
      <c r="IXB48" s="125"/>
      <c r="IXC48" s="125"/>
      <c r="IXD48" s="125"/>
      <c r="IXE48" s="125"/>
      <c r="IXF48" s="125"/>
      <c r="IXG48" s="125"/>
      <c r="IXH48" s="125"/>
      <c r="IXI48" s="125"/>
      <c r="IXJ48" s="125"/>
      <c r="IXK48" s="125"/>
      <c r="IXL48" s="125"/>
      <c r="IXM48" s="125"/>
      <c r="IXN48" s="125"/>
      <c r="IXO48" s="125"/>
      <c r="IXP48" s="125"/>
      <c r="IXQ48" s="125"/>
      <c r="IXR48" s="125"/>
      <c r="IXS48" s="125"/>
      <c r="IXT48" s="125"/>
      <c r="IXU48" s="125"/>
      <c r="IXV48" s="125"/>
      <c r="IXW48" s="125"/>
      <c r="IXX48" s="125"/>
      <c r="IXY48" s="125"/>
      <c r="IXZ48" s="125"/>
      <c r="IYA48" s="125"/>
      <c r="IYB48" s="125"/>
      <c r="IYC48" s="125"/>
      <c r="IYD48" s="125"/>
      <c r="IYE48" s="125"/>
      <c r="IYF48" s="125"/>
      <c r="IYG48" s="125"/>
      <c r="IYH48" s="125"/>
      <c r="IYI48" s="125"/>
      <c r="IYJ48" s="125"/>
      <c r="IYK48" s="125"/>
      <c r="IYL48" s="125"/>
      <c r="IYM48" s="125"/>
      <c r="IYN48" s="125"/>
      <c r="IYO48" s="125"/>
      <c r="IYP48" s="125"/>
      <c r="IYQ48" s="125"/>
      <c r="IYR48" s="125"/>
      <c r="IYS48" s="125"/>
      <c r="IYT48" s="125"/>
      <c r="IYU48" s="125"/>
      <c r="IYV48" s="125"/>
      <c r="IYW48" s="125"/>
      <c r="IYX48" s="125"/>
      <c r="IYY48" s="125"/>
      <c r="IYZ48" s="125"/>
      <c r="IZA48" s="125"/>
      <c r="IZB48" s="125"/>
      <c r="IZC48" s="125"/>
      <c r="IZD48" s="125"/>
      <c r="IZE48" s="125"/>
      <c r="IZF48" s="125"/>
      <c r="IZG48" s="125"/>
      <c r="IZH48" s="125"/>
      <c r="IZI48" s="125"/>
      <c r="IZJ48" s="125"/>
      <c r="IZK48" s="125"/>
      <c r="IZL48" s="125"/>
      <c r="IZM48" s="125"/>
      <c r="IZN48" s="125"/>
      <c r="IZO48" s="125"/>
      <c r="IZP48" s="125"/>
      <c r="IZQ48" s="125"/>
      <c r="IZR48" s="125"/>
      <c r="IZS48" s="125"/>
      <c r="IZT48" s="125"/>
      <c r="IZU48" s="125"/>
      <c r="IZV48" s="125"/>
      <c r="IZW48" s="125"/>
      <c r="IZX48" s="125"/>
      <c r="IZY48" s="125"/>
      <c r="IZZ48" s="125"/>
      <c r="JAA48" s="125"/>
      <c r="JAB48" s="125"/>
      <c r="JAC48" s="125"/>
      <c r="JAD48" s="125"/>
      <c r="JAE48" s="125"/>
      <c r="JAF48" s="125"/>
      <c r="JAG48" s="125"/>
      <c r="JAH48" s="125"/>
      <c r="JAI48" s="125"/>
      <c r="JAJ48" s="125"/>
      <c r="JAK48" s="125"/>
      <c r="JAL48" s="125"/>
      <c r="JAM48" s="125"/>
      <c r="JAN48" s="125"/>
      <c r="JAO48" s="125"/>
      <c r="JAP48" s="125"/>
      <c r="JAQ48" s="125"/>
      <c r="JAR48" s="125"/>
      <c r="JAS48" s="125"/>
      <c r="JAT48" s="125"/>
      <c r="JAU48" s="125"/>
      <c r="JAV48" s="125"/>
      <c r="JAW48" s="125"/>
      <c r="JAX48" s="125"/>
      <c r="JAY48" s="125"/>
      <c r="JAZ48" s="125"/>
      <c r="JBA48" s="125"/>
      <c r="JBB48" s="125"/>
      <c r="JBC48" s="125"/>
      <c r="JBD48" s="125"/>
      <c r="JBE48" s="125"/>
      <c r="JBF48" s="125"/>
      <c r="JBG48" s="125"/>
      <c r="JBH48" s="125"/>
      <c r="JBI48" s="125"/>
      <c r="JBJ48" s="125"/>
      <c r="JBK48" s="125"/>
      <c r="JBL48" s="125"/>
      <c r="JBM48" s="125"/>
      <c r="JBN48" s="125"/>
      <c r="JBO48" s="125"/>
      <c r="JBP48" s="125"/>
      <c r="JBQ48" s="125"/>
      <c r="JBR48" s="125"/>
      <c r="JBS48" s="125"/>
      <c r="JBT48" s="125"/>
      <c r="JBU48" s="125"/>
      <c r="JBV48" s="125"/>
      <c r="JBW48" s="125"/>
      <c r="JBX48" s="125"/>
      <c r="JBY48" s="125"/>
      <c r="JBZ48" s="125"/>
      <c r="JCA48" s="125"/>
      <c r="JCB48" s="125"/>
      <c r="JCC48" s="125"/>
      <c r="JCD48" s="125"/>
      <c r="JCE48" s="125"/>
      <c r="JCF48" s="125"/>
      <c r="JCG48" s="125"/>
      <c r="JCH48" s="125"/>
      <c r="JCI48" s="125"/>
      <c r="JCJ48" s="125"/>
      <c r="JCK48" s="125"/>
      <c r="JCL48" s="125"/>
      <c r="JCM48" s="125"/>
      <c r="JCN48" s="125"/>
      <c r="JCO48" s="125"/>
      <c r="JCP48" s="125"/>
      <c r="JCQ48" s="125"/>
      <c r="JCR48" s="125"/>
      <c r="JCS48" s="125"/>
      <c r="JCT48" s="125"/>
      <c r="JCU48" s="125"/>
      <c r="JCV48" s="125"/>
      <c r="JCW48" s="125"/>
      <c r="JCX48" s="125"/>
      <c r="JCY48" s="125"/>
      <c r="JCZ48" s="125"/>
      <c r="JDA48" s="125"/>
      <c r="JDB48" s="125"/>
      <c r="JDC48" s="125"/>
      <c r="JDD48" s="125"/>
      <c r="JDE48" s="125"/>
      <c r="JDF48" s="125"/>
      <c r="JDG48" s="125"/>
      <c r="JDH48" s="125"/>
      <c r="JDI48" s="125"/>
      <c r="JDJ48" s="125"/>
      <c r="JDK48" s="125"/>
      <c r="JDL48" s="125"/>
      <c r="JDM48" s="125"/>
      <c r="JDN48" s="125"/>
      <c r="JDO48" s="125"/>
      <c r="JDP48" s="125"/>
      <c r="JDQ48" s="125"/>
      <c r="JDR48" s="125"/>
      <c r="JDS48" s="125"/>
      <c r="JDT48" s="125"/>
      <c r="JDU48" s="125"/>
      <c r="JDV48" s="125"/>
      <c r="JDW48" s="125"/>
      <c r="JDX48" s="125"/>
      <c r="JDY48" s="125"/>
      <c r="JDZ48" s="125"/>
      <c r="JEA48" s="125"/>
      <c r="JEB48" s="125"/>
      <c r="JEC48" s="125"/>
      <c r="JED48" s="125"/>
      <c r="JEE48" s="125"/>
      <c r="JEF48" s="125"/>
      <c r="JEG48" s="125"/>
      <c r="JEH48" s="125"/>
      <c r="JEI48" s="125"/>
      <c r="JEJ48" s="125"/>
      <c r="JEK48" s="125"/>
      <c r="JEL48" s="125"/>
      <c r="JEM48" s="125"/>
      <c r="JEN48" s="125"/>
      <c r="JEO48" s="125"/>
      <c r="JEP48" s="125"/>
      <c r="JEQ48" s="125"/>
      <c r="JER48" s="125"/>
      <c r="JES48" s="125"/>
      <c r="JET48" s="125"/>
      <c r="JEU48" s="125"/>
      <c r="JEV48" s="125"/>
      <c r="JEW48" s="125"/>
      <c r="JEX48" s="125"/>
      <c r="JEY48" s="125"/>
      <c r="JEZ48" s="125"/>
      <c r="JFA48" s="125"/>
      <c r="JFB48" s="125"/>
      <c r="JFC48" s="125"/>
      <c r="JFD48" s="125"/>
      <c r="JFE48" s="125"/>
      <c r="JFF48" s="125"/>
      <c r="JFG48" s="125"/>
      <c r="JFH48" s="125"/>
      <c r="JFI48" s="125"/>
      <c r="JFJ48" s="125"/>
      <c r="JFK48" s="125"/>
      <c r="JFL48" s="125"/>
      <c r="JFM48" s="125"/>
      <c r="JFN48" s="125"/>
      <c r="JFO48" s="125"/>
      <c r="JFP48" s="125"/>
      <c r="JFQ48" s="125"/>
      <c r="JFR48" s="125"/>
      <c r="JFS48" s="125"/>
      <c r="JFT48" s="125"/>
      <c r="JFU48" s="125"/>
      <c r="JFV48" s="125"/>
      <c r="JFW48" s="125"/>
      <c r="JFX48" s="125"/>
      <c r="JFY48" s="125"/>
      <c r="JFZ48" s="125"/>
      <c r="JGA48" s="125"/>
      <c r="JGB48" s="125"/>
      <c r="JGC48" s="125"/>
      <c r="JGD48" s="125"/>
      <c r="JGE48" s="125"/>
      <c r="JGF48" s="125"/>
      <c r="JGG48" s="125"/>
      <c r="JGH48" s="125"/>
      <c r="JGI48" s="125"/>
      <c r="JGJ48" s="125"/>
      <c r="JGK48" s="125"/>
      <c r="JGL48" s="125"/>
      <c r="JGM48" s="125"/>
      <c r="JGN48" s="125"/>
      <c r="JGO48" s="125"/>
      <c r="JGP48" s="125"/>
      <c r="JGQ48" s="125"/>
      <c r="JGR48" s="125"/>
      <c r="JGS48" s="125"/>
      <c r="JGT48" s="125"/>
      <c r="JGU48" s="125"/>
      <c r="JGV48" s="125"/>
      <c r="JGW48" s="125"/>
      <c r="JGX48" s="125"/>
      <c r="JGY48" s="125"/>
      <c r="JGZ48" s="125"/>
      <c r="JHA48" s="125"/>
      <c r="JHB48" s="125"/>
      <c r="JHC48" s="125"/>
      <c r="JHD48" s="125"/>
      <c r="JHE48" s="125"/>
      <c r="JHF48" s="125"/>
      <c r="JHG48" s="125"/>
      <c r="JHH48" s="125"/>
      <c r="JHI48" s="125"/>
      <c r="JHJ48" s="125"/>
      <c r="JHK48" s="125"/>
      <c r="JHL48" s="125"/>
      <c r="JHM48" s="125"/>
      <c r="JHN48" s="125"/>
      <c r="JHO48" s="125"/>
      <c r="JHP48" s="125"/>
      <c r="JHQ48" s="125"/>
      <c r="JHR48" s="125"/>
      <c r="JHS48" s="125"/>
      <c r="JHT48" s="125"/>
      <c r="JHU48" s="125"/>
      <c r="JHV48" s="125"/>
      <c r="JHW48" s="125"/>
      <c r="JHX48" s="125"/>
      <c r="JHY48" s="125"/>
      <c r="JHZ48" s="125"/>
      <c r="JIA48" s="125"/>
      <c r="JIB48" s="125"/>
      <c r="JIC48" s="125"/>
      <c r="JID48" s="125"/>
      <c r="JIE48" s="125"/>
      <c r="JIF48" s="125"/>
      <c r="JIG48" s="125"/>
      <c r="JIH48" s="125"/>
      <c r="JII48" s="125"/>
      <c r="JIJ48" s="125"/>
      <c r="JIK48" s="125"/>
      <c r="JIL48" s="125"/>
      <c r="JIM48" s="125"/>
      <c r="JIN48" s="125"/>
      <c r="JIO48" s="125"/>
      <c r="JIP48" s="125"/>
      <c r="JIQ48" s="125"/>
      <c r="JIR48" s="125"/>
      <c r="JIS48" s="125"/>
      <c r="JIT48" s="125"/>
      <c r="JIU48" s="125"/>
      <c r="JIV48" s="125"/>
      <c r="JIW48" s="125"/>
      <c r="JIX48" s="125"/>
      <c r="JIY48" s="125"/>
      <c r="JIZ48" s="125"/>
      <c r="JJA48" s="125"/>
      <c r="JJB48" s="125"/>
      <c r="JJC48" s="125"/>
      <c r="JJD48" s="125"/>
      <c r="JJE48" s="125"/>
      <c r="JJF48" s="125"/>
      <c r="JJG48" s="125"/>
      <c r="JJH48" s="125"/>
      <c r="JJI48" s="125"/>
      <c r="JJJ48" s="125"/>
      <c r="JJK48" s="125"/>
      <c r="JJL48" s="125"/>
      <c r="JJM48" s="125"/>
      <c r="JJN48" s="125"/>
      <c r="JJO48" s="125"/>
      <c r="JJP48" s="125"/>
      <c r="JJQ48" s="125"/>
      <c r="JJR48" s="125"/>
      <c r="JJS48" s="125"/>
      <c r="JJT48" s="125"/>
      <c r="JJU48" s="125"/>
      <c r="JJV48" s="125"/>
      <c r="JJW48" s="125"/>
      <c r="JJX48" s="125"/>
      <c r="JJY48" s="125"/>
      <c r="JJZ48" s="125"/>
      <c r="JKA48" s="125"/>
      <c r="JKB48" s="125"/>
      <c r="JKC48" s="125"/>
      <c r="JKD48" s="125"/>
      <c r="JKE48" s="125"/>
      <c r="JKF48" s="125"/>
      <c r="JKG48" s="125"/>
      <c r="JKH48" s="125"/>
      <c r="JKI48" s="125"/>
      <c r="JKJ48" s="125"/>
      <c r="JKK48" s="125"/>
      <c r="JKL48" s="125"/>
      <c r="JKM48" s="125"/>
      <c r="JKN48" s="125"/>
      <c r="JKO48" s="125"/>
      <c r="JKP48" s="125"/>
      <c r="JKQ48" s="125"/>
      <c r="JKR48" s="125"/>
      <c r="JKS48" s="125"/>
      <c r="JKT48" s="125"/>
      <c r="JKU48" s="125"/>
      <c r="JKV48" s="125"/>
      <c r="JKW48" s="125"/>
      <c r="JKX48" s="125"/>
      <c r="JKY48" s="125"/>
      <c r="JKZ48" s="125"/>
      <c r="JLA48" s="125"/>
      <c r="JLB48" s="125"/>
      <c r="JLC48" s="125"/>
      <c r="JLD48" s="125"/>
      <c r="JLE48" s="125"/>
      <c r="JLF48" s="125"/>
      <c r="JLG48" s="125"/>
      <c r="JLH48" s="125"/>
      <c r="JLI48" s="125"/>
      <c r="JLJ48" s="125"/>
      <c r="JLK48" s="125"/>
      <c r="JLL48" s="125"/>
      <c r="JLM48" s="125"/>
      <c r="JLN48" s="125"/>
      <c r="JLO48" s="125"/>
      <c r="JLP48" s="125"/>
      <c r="JLQ48" s="125"/>
      <c r="JLR48" s="125"/>
      <c r="JLS48" s="125"/>
      <c r="JLT48" s="125"/>
      <c r="JLU48" s="125"/>
      <c r="JLV48" s="125"/>
      <c r="JLW48" s="125"/>
      <c r="JLX48" s="125"/>
      <c r="JLY48" s="125"/>
      <c r="JLZ48" s="125"/>
      <c r="JMA48" s="125"/>
      <c r="JMB48" s="125"/>
      <c r="JMC48" s="125"/>
      <c r="JMD48" s="125"/>
      <c r="JME48" s="125"/>
      <c r="JMF48" s="125"/>
      <c r="JMG48" s="125"/>
      <c r="JMH48" s="125"/>
      <c r="JMI48" s="125"/>
      <c r="JMJ48" s="125"/>
      <c r="JMK48" s="125"/>
      <c r="JML48" s="125"/>
      <c r="JMM48" s="125"/>
      <c r="JMN48" s="125"/>
      <c r="JMO48" s="125"/>
      <c r="JMP48" s="125"/>
      <c r="JMQ48" s="125"/>
      <c r="JMR48" s="125"/>
      <c r="JMS48" s="125"/>
      <c r="JMT48" s="125"/>
      <c r="JMU48" s="125"/>
      <c r="JMV48" s="125"/>
      <c r="JMW48" s="125"/>
      <c r="JMX48" s="125"/>
      <c r="JMY48" s="125"/>
      <c r="JMZ48" s="125"/>
      <c r="JNA48" s="125"/>
      <c r="JNB48" s="125"/>
      <c r="JNC48" s="125"/>
      <c r="JND48" s="125"/>
      <c r="JNE48" s="125"/>
      <c r="JNF48" s="125"/>
      <c r="JNG48" s="125"/>
      <c r="JNH48" s="125"/>
      <c r="JNI48" s="125"/>
      <c r="JNJ48" s="125"/>
      <c r="JNK48" s="125"/>
      <c r="JNL48" s="125"/>
      <c r="JNM48" s="125"/>
      <c r="JNN48" s="125"/>
      <c r="JNO48" s="125"/>
      <c r="JNP48" s="125"/>
      <c r="JNQ48" s="125"/>
      <c r="JNR48" s="125"/>
      <c r="JNS48" s="125"/>
      <c r="JNT48" s="125"/>
      <c r="JNU48" s="125"/>
      <c r="JNV48" s="125"/>
      <c r="JNW48" s="125"/>
      <c r="JNX48" s="125"/>
      <c r="JNY48" s="125"/>
      <c r="JNZ48" s="125"/>
      <c r="JOA48" s="125"/>
      <c r="JOB48" s="125"/>
      <c r="JOC48" s="125"/>
      <c r="JOD48" s="125"/>
      <c r="JOE48" s="125"/>
      <c r="JOF48" s="125"/>
      <c r="JOG48" s="125"/>
      <c r="JOH48" s="125"/>
      <c r="JOI48" s="125"/>
      <c r="JOJ48" s="125"/>
      <c r="JOK48" s="125"/>
      <c r="JOL48" s="125"/>
      <c r="JOM48" s="125"/>
      <c r="JON48" s="125"/>
      <c r="JOO48" s="125"/>
      <c r="JOP48" s="125"/>
      <c r="JOQ48" s="125"/>
      <c r="JOR48" s="125"/>
      <c r="JOS48" s="125"/>
      <c r="JOT48" s="125"/>
      <c r="JOU48" s="125"/>
      <c r="JOV48" s="125"/>
      <c r="JOW48" s="125"/>
      <c r="JOX48" s="125"/>
      <c r="JOY48" s="125"/>
      <c r="JOZ48" s="125"/>
      <c r="JPA48" s="125"/>
      <c r="JPB48" s="125"/>
      <c r="JPC48" s="125"/>
      <c r="JPD48" s="125"/>
      <c r="JPE48" s="125"/>
      <c r="JPF48" s="125"/>
      <c r="JPG48" s="125"/>
      <c r="JPH48" s="125"/>
      <c r="JPI48" s="125"/>
      <c r="JPJ48" s="125"/>
      <c r="JPK48" s="125"/>
      <c r="JPL48" s="125"/>
      <c r="JPM48" s="125"/>
      <c r="JPN48" s="125"/>
      <c r="JPO48" s="125"/>
      <c r="JPP48" s="125"/>
      <c r="JPQ48" s="125"/>
      <c r="JPR48" s="125"/>
      <c r="JPS48" s="125"/>
      <c r="JPT48" s="125"/>
      <c r="JPU48" s="125"/>
      <c r="JPV48" s="125"/>
      <c r="JPW48" s="125"/>
      <c r="JPX48" s="125"/>
      <c r="JPY48" s="125"/>
      <c r="JPZ48" s="125"/>
      <c r="JQA48" s="125"/>
      <c r="JQB48" s="125"/>
      <c r="JQC48" s="125"/>
      <c r="JQD48" s="125"/>
      <c r="JQE48" s="125"/>
      <c r="JQF48" s="125"/>
      <c r="JQG48" s="125"/>
      <c r="JQH48" s="125"/>
      <c r="JQI48" s="125"/>
      <c r="JQJ48" s="125"/>
      <c r="JQK48" s="125"/>
      <c r="JQL48" s="125"/>
      <c r="JQM48" s="125"/>
      <c r="JQN48" s="125"/>
      <c r="JQO48" s="125"/>
      <c r="JQP48" s="125"/>
      <c r="JQQ48" s="125"/>
      <c r="JQR48" s="125"/>
      <c r="JQS48" s="125"/>
      <c r="JQT48" s="125"/>
      <c r="JQU48" s="125"/>
      <c r="JQV48" s="125"/>
      <c r="JQW48" s="125"/>
      <c r="JQX48" s="125"/>
      <c r="JQY48" s="125"/>
      <c r="JQZ48" s="125"/>
      <c r="JRA48" s="125"/>
      <c r="JRB48" s="125"/>
      <c r="JRC48" s="125"/>
      <c r="JRD48" s="125"/>
      <c r="JRE48" s="125"/>
      <c r="JRF48" s="125"/>
      <c r="JRG48" s="125"/>
      <c r="JRH48" s="125"/>
      <c r="JRI48" s="125"/>
      <c r="JRJ48" s="125"/>
      <c r="JRK48" s="125"/>
      <c r="JRL48" s="125"/>
      <c r="JRM48" s="125"/>
      <c r="JRN48" s="125"/>
      <c r="JRO48" s="125"/>
      <c r="JRP48" s="125"/>
      <c r="JRQ48" s="125"/>
      <c r="JRR48" s="125"/>
      <c r="JRS48" s="125"/>
      <c r="JRT48" s="125"/>
      <c r="JRU48" s="125"/>
      <c r="JRV48" s="125"/>
      <c r="JRW48" s="125"/>
      <c r="JRX48" s="125"/>
      <c r="JRY48" s="125"/>
      <c r="JRZ48" s="125"/>
      <c r="JSA48" s="125"/>
      <c r="JSB48" s="125"/>
      <c r="JSC48" s="125"/>
      <c r="JSD48" s="125"/>
      <c r="JSE48" s="125"/>
      <c r="JSF48" s="125"/>
      <c r="JSG48" s="125"/>
      <c r="JSH48" s="125"/>
      <c r="JSI48" s="125"/>
      <c r="JSJ48" s="125"/>
      <c r="JSK48" s="125"/>
      <c r="JSL48" s="125"/>
      <c r="JSM48" s="125"/>
      <c r="JSN48" s="125"/>
      <c r="JSO48" s="125"/>
      <c r="JSP48" s="125"/>
      <c r="JSQ48" s="125"/>
      <c r="JSR48" s="125"/>
      <c r="JSS48" s="125"/>
      <c r="JST48" s="125"/>
      <c r="JSU48" s="125"/>
      <c r="JSV48" s="125"/>
      <c r="JSW48" s="125"/>
      <c r="JSX48" s="125"/>
      <c r="JSY48" s="125"/>
      <c r="JSZ48" s="125"/>
      <c r="JTA48" s="125"/>
      <c r="JTB48" s="125"/>
      <c r="JTC48" s="125"/>
      <c r="JTD48" s="125"/>
      <c r="JTE48" s="125"/>
      <c r="JTF48" s="125"/>
      <c r="JTG48" s="125"/>
      <c r="JTH48" s="125"/>
      <c r="JTI48" s="125"/>
      <c r="JTJ48" s="125"/>
      <c r="JTK48" s="125"/>
      <c r="JTL48" s="125"/>
      <c r="JTM48" s="125"/>
      <c r="JTN48" s="125"/>
      <c r="JTO48" s="125"/>
      <c r="JTP48" s="125"/>
      <c r="JTQ48" s="125"/>
      <c r="JTR48" s="125"/>
      <c r="JTS48" s="125"/>
      <c r="JTT48" s="125"/>
      <c r="JTU48" s="125"/>
      <c r="JTV48" s="125"/>
      <c r="JTW48" s="125"/>
      <c r="JTX48" s="125"/>
      <c r="JTY48" s="125"/>
      <c r="JTZ48" s="125"/>
      <c r="JUA48" s="125"/>
      <c r="JUB48" s="125"/>
      <c r="JUC48" s="125"/>
      <c r="JUD48" s="125"/>
      <c r="JUE48" s="125"/>
      <c r="JUF48" s="125"/>
      <c r="JUG48" s="125"/>
      <c r="JUH48" s="125"/>
      <c r="JUI48" s="125"/>
      <c r="JUJ48" s="125"/>
      <c r="JUK48" s="125"/>
      <c r="JUL48" s="125"/>
      <c r="JUM48" s="125"/>
      <c r="JUN48" s="125"/>
      <c r="JUO48" s="125"/>
      <c r="JUP48" s="125"/>
      <c r="JUQ48" s="125"/>
      <c r="JUR48" s="125"/>
      <c r="JUS48" s="125"/>
      <c r="JUT48" s="125"/>
      <c r="JUU48" s="125"/>
      <c r="JUV48" s="125"/>
      <c r="JUW48" s="125"/>
      <c r="JUX48" s="125"/>
      <c r="JUY48" s="125"/>
      <c r="JUZ48" s="125"/>
      <c r="JVA48" s="125"/>
      <c r="JVB48" s="125"/>
      <c r="JVC48" s="125"/>
      <c r="JVD48" s="125"/>
      <c r="JVE48" s="125"/>
      <c r="JVF48" s="125"/>
      <c r="JVG48" s="125"/>
      <c r="JVH48" s="125"/>
      <c r="JVI48" s="125"/>
      <c r="JVJ48" s="125"/>
      <c r="JVK48" s="125"/>
      <c r="JVL48" s="125"/>
      <c r="JVM48" s="125"/>
      <c r="JVN48" s="125"/>
      <c r="JVO48" s="125"/>
      <c r="JVP48" s="125"/>
      <c r="JVQ48" s="125"/>
      <c r="JVR48" s="125"/>
      <c r="JVS48" s="125"/>
      <c r="JVT48" s="125"/>
      <c r="JVU48" s="125"/>
      <c r="JVV48" s="125"/>
      <c r="JVW48" s="125"/>
      <c r="JVX48" s="125"/>
      <c r="JVY48" s="125"/>
      <c r="JVZ48" s="125"/>
      <c r="JWA48" s="125"/>
      <c r="JWB48" s="125"/>
      <c r="JWC48" s="125"/>
      <c r="JWD48" s="125"/>
      <c r="JWE48" s="125"/>
      <c r="JWF48" s="125"/>
      <c r="JWG48" s="125"/>
      <c r="JWH48" s="125"/>
      <c r="JWI48" s="125"/>
      <c r="JWJ48" s="125"/>
      <c r="JWK48" s="125"/>
      <c r="JWL48" s="125"/>
      <c r="JWM48" s="125"/>
      <c r="JWN48" s="125"/>
      <c r="JWO48" s="125"/>
      <c r="JWP48" s="125"/>
      <c r="JWQ48" s="125"/>
      <c r="JWR48" s="125"/>
      <c r="JWS48" s="125"/>
      <c r="JWT48" s="125"/>
      <c r="JWU48" s="125"/>
      <c r="JWV48" s="125"/>
      <c r="JWW48" s="125"/>
      <c r="JWX48" s="125"/>
      <c r="JWY48" s="125"/>
      <c r="JWZ48" s="125"/>
      <c r="JXA48" s="125"/>
      <c r="JXB48" s="125"/>
      <c r="JXC48" s="125"/>
      <c r="JXD48" s="125"/>
      <c r="JXE48" s="125"/>
      <c r="JXF48" s="125"/>
      <c r="JXG48" s="125"/>
      <c r="JXH48" s="125"/>
      <c r="JXI48" s="125"/>
      <c r="JXJ48" s="125"/>
      <c r="JXK48" s="125"/>
      <c r="JXL48" s="125"/>
      <c r="JXM48" s="125"/>
      <c r="JXN48" s="125"/>
      <c r="JXO48" s="125"/>
      <c r="JXP48" s="125"/>
      <c r="JXQ48" s="125"/>
      <c r="JXR48" s="125"/>
      <c r="JXS48" s="125"/>
      <c r="JXT48" s="125"/>
      <c r="JXU48" s="125"/>
      <c r="JXV48" s="125"/>
      <c r="JXW48" s="125"/>
      <c r="JXX48" s="125"/>
      <c r="JXY48" s="125"/>
      <c r="JXZ48" s="125"/>
      <c r="JYA48" s="125"/>
      <c r="JYB48" s="125"/>
      <c r="JYC48" s="125"/>
      <c r="JYD48" s="125"/>
      <c r="JYE48" s="125"/>
      <c r="JYF48" s="125"/>
      <c r="JYG48" s="125"/>
      <c r="JYH48" s="125"/>
      <c r="JYI48" s="125"/>
      <c r="JYJ48" s="125"/>
      <c r="JYK48" s="125"/>
      <c r="JYL48" s="125"/>
      <c r="JYM48" s="125"/>
      <c r="JYN48" s="125"/>
      <c r="JYO48" s="125"/>
      <c r="JYP48" s="125"/>
      <c r="JYQ48" s="125"/>
      <c r="JYR48" s="125"/>
      <c r="JYS48" s="125"/>
      <c r="JYT48" s="125"/>
      <c r="JYU48" s="125"/>
      <c r="JYV48" s="125"/>
      <c r="JYW48" s="125"/>
      <c r="JYX48" s="125"/>
      <c r="JYY48" s="125"/>
      <c r="JYZ48" s="125"/>
      <c r="JZA48" s="125"/>
      <c r="JZB48" s="125"/>
      <c r="JZC48" s="125"/>
      <c r="JZD48" s="125"/>
      <c r="JZE48" s="125"/>
      <c r="JZF48" s="125"/>
      <c r="JZG48" s="125"/>
      <c r="JZH48" s="125"/>
      <c r="JZI48" s="125"/>
      <c r="JZJ48" s="125"/>
      <c r="JZK48" s="125"/>
      <c r="JZL48" s="125"/>
      <c r="JZM48" s="125"/>
      <c r="JZN48" s="125"/>
      <c r="JZO48" s="125"/>
      <c r="JZP48" s="125"/>
      <c r="JZQ48" s="125"/>
      <c r="JZR48" s="125"/>
      <c r="JZS48" s="125"/>
      <c r="JZT48" s="125"/>
      <c r="JZU48" s="125"/>
      <c r="JZV48" s="125"/>
      <c r="JZW48" s="125"/>
      <c r="JZX48" s="125"/>
      <c r="JZY48" s="125"/>
      <c r="JZZ48" s="125"/>
      <c r="KAA48" s="125"/>
      <c r="KAB48" s="125"/>
      <c r="KAC48" s="125"/>
      <c r="KAD48" s="125"/>
      <c r="KAE48" s="125"/>
      <c r="KAF48" s="125"/>
      <c r="KAG48" s="125"/>
      <c r="KAH48" s="125"/>
      <c r="KAI48" s="125"/>
      <c r="KAJ48" s="125"/>
      <c r="KAK48" s="125"/>
      <c r="KAL48" s="125"/>
      <c r="KAM48" s="125"/>
      <c r="KAN48" s="125"/>
      <c r="KAO48" s="125"/>
      <c r="KAP48" s="125"/>
      <c r="KAQ48" s="125"/>
      <c r="KAR48" s="125"/>
      <c r="KAS48" s="125"/>
      <c r="KAT48" s="125"/>
      <c r="KAU48" s="125"/>
      <c r="KAV48" s="125"/>
      <c r="KAW48" s="125"/>
      <c r="KAX48" s="125"/>
      <c r="KAY48" s="125"/>
      <c r="KAZ48" s="125"/>
      <c r="KBA48" s="125"/>
      <c r="KBB48" s="125"/>
      <c r="KBC48" s="125"/>
      <c r="KBD48" s="125"/>
      <c r="KBE48" s="125"/>
      <c r="KBF48" s="125"/>
      <c r="KBG48" s="125"/>
      <c r="KBH48" s="125"/>
      <c r="KBI48" s="125"/>
      <c r="KBJ48" s="125"/>
      <c r="KBK48" s="125"/>
      <c r="KBL48" s="125"/>
      <c r="KBM48" s="125"/>
      <c r="KBN48" s="125"/>
      <c r="KBO48" s="125"/>
      <c r="KBP48" s="125"/>
      <c r="KBQ48" s="125"/>
      <c r="KBR48" s="125"/>
      <c r="KBS48" s="125"/>
      <c r="KBT48" s="125"/>
      <c r="KBU48" s="125"/>
      <c r="KBV48" s="125"/>
      <c r="KBW48" s="125"/>
      <c r="KBX48" s="125"/>
      <c r="KBY48" s="125"/>
      <c r="KBZ48" s="125"/>
      <c r="KCA48" s="125"/>
      <c r="KCB48" s="125"/>
      <c r="KCC48" s="125"/>
      <c r="KCD48" s="125"/>
      <c r="KCE48" s="125"/>
      <c r="KCF48" s="125"/>
      <c r="KCG48" s="125"/>
      <c r="KCH48" s="125"/>
      <c r="KCI48" s="125"/>
      <c r="KCJ48" s="125"/>
      <c r="KCK48" s="125"/>
      <c r="KCL48" s="125"/>
      <c r="KCM48" s="125"/>
      <c r="KCN48" s="125"/>
      <c r="KCO48" s="125"/>
      <c r="KCP48" s="125"/>
      <c r="KCQ48" s="125"/>
      <c r="KCR48" s="125"/>
      <c r="KCS48" s="125"/>
      <c r="KCT48" s="125"/>
      <c r="KCU48" s="125"/>
      <c r="KCV48" s="125"/>
      <c r="KCW48" s="125"/>
      <c r="KCX48" s="125"/>
      <c r="KCY48" s="125"/>
      <c r="KCZ48" s="125"/>
      <c r="KDA48" s="125"/>
      <c r="KDB48" s="125"/>
      <c r="KDC48" s="125"/>
      <c r="KDD48" s="125"/>
      <c r="KDE48" s="125"/>
      <c r="KDF48" s="125"/>
      <c r="KDG48" s="125"/>
      <c r="KDH48" s="125"/>
      <c r="KDI48" s="125"/>
      <c r="KDJ48" s="125"/>
      <c r="KDK48" s="125"/>
      <c r="KDL48" s="125"/>
      <c r="KDM48" s="125"/>
      <c r="KDN48" s="125"/>
      <c r="KDO48" s="125"/>
      <c r="KDP48" s="125"/>
      <c r="KDQ48" s="125"/>
      <c r="KDR48" s="125"/>
      <c r="KDS48" s="125"/>
      <c r="KDT48" s="125"/>
      <c r="KDU48" s="125"/>
      <c r="KDV48" s="125"/>
      <c r="KDW48" s="125"/>
      <c r="KDX48" s="125"/>
      <c r="KDY48" s="125"/>
      <c r="KDZ48" s="125"/>
      <c r="KEA48" s="125"/>
      <c r="KEB48" s="125"/>
      <c r="KEC48" s="125"/>
      <c r="KED48" s="125"/>
      <c r="KEE48" s="125"/>
      <c r="KEF48" s="125"/>
      <c r="KEG48" s="125"/>
      <c r="KEH48" s="125"/>
      <c r="KEI48" s="125"/>
      <c r="KEJ48" s="125"/>
      <c r="KEK48" s="125"/>
      <c r="KEL48" s="125"/>
      <c r="KEM48" s="125"/>
      <c r="KEN48" s="125"/>
      <c r="KEO48" s="125"/>
      <c r="KEP48" s="125"/>
      <c r="KEQ48" s="125"/>
      <c r="KER48" s="125"/>
      <c r="KES48" s="125"/>
      <c r="KET48" s="125"/>
      <c r="KEU48" s="125"/>
      <c r="KEV48" s="125"/>
      <c r="KEW48" s="125"/>
      <c r="KEX48" s="125"/>
      <c r="KEY48" s="125"/>
      <c r="KEZ48" s="125"/>
      <c r="KFA48" s="125"/>
      <c r="KFB48" s="125"/>
      <c r="KFC48" s="125"/>
      <c r="KFD48" s="125"/>
      <c r="KFE48" s="125"/>
      <c r="KFF48" s="125"/>
      <c r="KFG48" s="125"/>
      <c r="KFH48" s="125"/>
      <c r="KFI48" s="125"/>
      <c r="KFJ48" s="125"/>
      <c r="KFK48" s="125"/>
      <c r="KFL48" s="125"/>
      <c r="KFM48" s="125"/>
      <c r="KFN48" s="125"/>
      <c r="KFO48" s="125"/>
      <c r="KFP48" s="125"/>
      <c r="KFQ48" s="125"/>
      <c r="KFR48" s="125"/>
      <c r="KFS48" s="125"/>
      <c r="KFT48" s="125"/>
      <c r="KFU48" s="125"/>
      <c r="KFV48" s="125"/>
      <c r="KFW48" s="125"/>
      <c r="KFX48" s="125"/>
      <c r="KFY48" s="125"/>
      <c r="KFZ48" s="125"/>
      <c r="KGA48" s="125"/>
      <c r="KGB48" s="125"/>
      <c r="KGC48" s="125"/>
      <c r="KGD48" s="125"/>
      <c r="KGE48" s="125"/>
      <c r="KGF48" s="125"/>
      <c r="KGG48" s="125"/>
      <c r="KGH48" s="125"/>
      <c r="KGI48" s="125"/>
      <c r="KGJ48" s="125"/>
      <c r="KGK48" s="125"/>
      <c r="KGL48" s="125"/>
      <c r="KGM48" s="125"/>
      <c r="KGN48" s="125"/>
      <c r="KGO48" s="125"/>
      <c r="KGP48" s="125"/>
      <c r="KGQ48" s="125"/>
      <c r="KGR48" s="125"/>
      <c r="KGS48" s="125"/>
      <c r="KGT48" s="125"/>
      <c r="KGU48" s="125"/>
      <c r="KGV48" s="125"/>
      <c r="KGW48" s="125"/>
      <c r="KGX48" s="125"/>
      <c r="KGY48" s="125"/>
      <c r="KGZ48" s="125"/>
      <c r="KHA48" s="125"/>
      <c r="KHB48" s="125"/>
      <c r="KHC48" s="125"/>
      <c r="KHD48" s="125"/>
      <c r="KHE48" s="125"/>
      <c r="KHF48" s="125"/>
      <c r="KHG48" s="125"/>
      <c r="KHH48" s="125"/>
      <c r="KHI48" s="125"/>
      <c r="KHJ48" s="125"/>
      <c r="KHK48" s="125"/>
      <c r="KHL48" s="125"/>
      <c r="KHM48" s="125"/>
      <c r="KHN48" s="125"/>
      <c r="KHO48" s="125"/>
      <c r="KHP48" s="125"/>
      <c r="KHQ48" s="125"/>
      <c r="KHR48" s="125"/>
      <c r="KHS48" s="125"/>
      <c r="KHT48" s="125"/>
      <c r="KHU48" s="125"/>
      <c r="KHV48" s="125"/>
      <c r="KHW48" s="125"/>
      <c r="KHX48" s="125"/>
      <c r="KHY48" s="125"/>
      <c r="KHZ48" s="125"/>
      <c r="KIA48" s="125"/>
      <c r="KIB48" s="125"/>
      <c r="KIC48" s="125"/>
      <c r="KID48" s="125"/>
      <c r="KIE48" s="125"/>
      <c r="KIF48" s="125"/>
      <c r="KIG48" s="125"/>
      <c r="KIH48" s="125"/>
      <c r="KII48" s="125"/>
      <c r="KIJ48" s="125"/>
      <c r="KIK48" s="125"/>
      <c r="KIL48" s="125"/>
      <c r="KIM48" s="125"/>
      <c r="KIN48" s="125"/>
      <c r="KIO48" s="125"/>
      <c r="KIP48" s="125"/>
      <c r="KIQ48" s="125"/>
      <c r="KIR48" s="125"/>
      <c r="KIS48" s="125"/>
      <c r="KIT48" s="125"/>
      <c r="KIU48" s="125"/>
      <c r="KIV48" s="125"/>
      <c r="KIW48" s="125"/>
      <c r="KIX48" s="125"/>
      <c r="KIY48" s="125"/>
      <c r="KIZ48" s="125"/>
      <c r="KJA48" s="125"/>
      <c r="KJB48" s="125"/>
      <c r="KJC48" s="125"/>
      <c r="KJD48" s="125"/>
      <c r="KJE48" s="125"/>
      <c r="KJF48" s="125"/>
      <c r="KJG48" s="125"/>
      <c r="KJH48" s="125"/>
      <c r="KJI48" s="125"/>
      <c r="KJJ48" s="125"/>
      <c r="KJK48" s="125"/>
      <c r="KJL48" s="125"/>
      <c r="KJM48" s="125"/>
      <c r="KJN48" s="125"/>
      <c r="KJO48" s="125"/>
      <c r="KJP48" s="125"/>
      <c r="KJQ48" s="125"/>
      <c r="KJR48" s="125"/>
      <c r="KJS48" s="125"/>
      <c r="KJT48" s="125"/>
      <c r="KJU48" s="125"/>
      <c r="KJV48" s="125"/>
      <c r="KJW48" s="125"/>
      <c r="KJX48" s="125"/>
      <c r="KJY48" s="125"/>
      <c r="KJZ48" s="125"/>
      <c r="KKA48" s="125"/>
      <c r="KKB48" s="125"/>
      <c r="KKC48" s="125"/>
      <c r="KKD48" s="125"/>
      <c r="KKE48" s="125"/>
      <c r="KKF48" s="125"/>
      <c r="KKG48" s="125"/>
      <c r="KKH48" s="125"/>
      <c r="KKI48" s="125"/>
      <c r="KKJ48" s="125"/>
      <c r="KKK48" s="125"/>
      <c r="KKL48" s="125"/>
      <c r="KKM48" s="125"/>
      <c r="KKN48" s="125"/>
      <c r="KKO48" s="125"/>
      <c r="KKP48" s="125"/>
      <c r="KKQ48" s="125"/>
      <c r="KKR48" s="125"/>
      <c r="KKS48" s="125"/>
      <c r="KKT48" s="125"/>
      <c r="KKU48" s="125"/>
      <c r="KKV48" s="125"/>
      <c r="KKW48" s="125"/>
      <c r="KKX48" s="125"/>
      <c r="KKY48" s="125"/>
      <c r="KKZ48" s="125"/>
      <c r="KLA48" s="125"/>
      <c r="KLB48" s="125"/>
      <c r="KLC48" s="125"/>
      <c r="KLD48" s="125"/>
      <c r="KLE48" s="125"/>
      <c r="KLF48" s="125"/>
      <c r="KLG48" s="125"/>
      <c r="KLH48" s="125"/>
      <c r="KLI48" s="125"/>
      <c r="KLJ48" s="125"/>
      <c r="KLK48" s="125"/>
      <c r="KLL48" s="125"/>
      <c r="KLM48" s="125"/>
      <c r="KLN48" s="125"/>
      <c r="KLO48" s="125"/>
      <c r="KLP48" s="125"/>
      <c r="KLQ48" s="125"/>
      <c r="KLR48" s="125"/>
      <c r="KLS48" s="125"/>
      <c r="KLT48" s="125"/>
      <c r="KLU48" s="125"/>
      <c r="KLV48" s="125"/>
      <c r="KLW48" s="125"/>
      <c r="KLX48" s="125"/>
      <c r="KLY48" s="125"/>
      <c r="KLZ48" s="125"/>
      <c r="KMA48" s="125"/>
      <c r="KMB48" s="125"/>
      <c r="KMC48" s="125"/>
      <c r="KMD48" s="125"/>
      <c r="KME48" s="125"/>
      <c r="KMF48" s="125"/>
      <c r="KMG48" s="125"/>
      <c r="KMH48" s="125"/>
      <c r="KMI48" s="125"/>
      <c r="KMJ48" s="125"/>
      <c r="KMK48" s="125"/>
      <c r="KML48" s="125"/>
      <c r="KMM48" s="125"/>
      <c r="KMN48" s="125"/>
      <c r="KMO48" s="125"/>
      <c r="KMP48" s="125"/>
      <c r="KMQ48" s="125"/>
      <c r="KMR48" s="125"/>
      <c r="KMS48" s="125"/>
      <c r="KMT48" s="125"/>
      <c r="KMU48" s="125"/>
      <c r="KMV48" s="125"/>
      <c r="KMW48" s="125"/>
      <c r="KMX48" s="125"/>
      <c r="KMY48" s="125"/>
      <c r="KMZ48" s="125"/>
      <c r="KNA48" s="125"/>
      <c r="KNB48" s="125"/>
      <c r="KNC48" s="125"/>
      <c r="KND48" s="125"/>
      <c r="KNE48" s="125"/>
      <c r="KNF48" s="125"/>
      <c r="KNG48" s="125"/>
      <c r="KNH48" s="125"/>
      <c r="KNI48" s="125"/>
      <c r="KNJ48" s="125"/>
      <c r="KNK48" s="125"/>
      <c r="KNL48" s="125"/>
      <c r="KNM48" s="125"/>
      <c r="KNN48" s="125"/>
      <c r="KNO48" s="125"/>
      <c r="KNP48" s="125"/>
      <c r="KNQ48" s="125"/>
      <c r="KNR48" s="125"/>
      <c r="KNS48" s="125"/>
      <c r="KNT48" s="125"/>
      <c r="KNU48" s="125"/>
      <c r="KNV48" s="125"/>
      <c r="KNW48" s="125"/>
      <c r="KNX48" s="125"/>
      <c r="KNY48" s="125"/>
      <c r="KNZ48" s="125"/>
      <c r="KOA48" s="125"/>
      <c r="KOB48" s="125"/>
      <c r="KOC48" s="125"/>
      <c r="KOD48" s="125"/>
      <c r="KOE48" s="125"/>
      <c r="KOF48" s="125"/>
      <c r="KOG48" s="125"/>
      <c r="KOH48" s="125"/>
      <c r="KOI48" s="125"/>
      <c r="KOJ48" s="125"/>
      <c r="KOK48" s="125"/>
      <c r="KOL48" s="125"/>
      <c r="KOM48" s="125"/>
      <c r="KON48" s="125"/>
      <c r="KOO48" s="125"/>
      <c r="KOP48" s="125"/>
      <c r="KOQ48" s="125"/>
      <c r="KOR48" s="125"/>
      <c r="KOS48" s="125"/>
      <c r="KOT48" s="125"/>
      <c r="KOU48" s="125"/>
      <c r="KOV48" s="125"/>
      <c r="KOW48" s="125"/>
      <c r="KOX48" s="125"/>
      <c r="KOY48" s="125"/>
      <c r="KOZ48" s="125"/>
      <c r="KPA48" s="125"/>
      <c r="KPB48" s="125"/>
      <c r="KPC48" s="125"/>
      <c r="KPD48" s="125"/>
      <c r="KPE48" s="125"/>
      <c r="KPF48" s="125"/>
      <c r="KPG48" s="125"/>
      <c r="KPH48" s="125"/>
      <c r="KPI48" s="125"/>
      <c r="KPJ48" s="125"/>
      <c r="KPK48" s="125"/>
      <c r="KPL48" s="125"/>
      <c r="KPM48" s="125"/>
      <c r="KPN48" s="125"/>
      <c r="KPO48" s="125"/>
      <c r="KPP48" s="125"/>
      <c r="KPQ48" s="125"/>
      <c r="KPR48" s="125"/>
      <c r="KPS48" s="125"/>
      <c r="KPT48" s="125"/>
      <c r="KPU48" s="125"/>
      <c r="KPV48" s="125"/>
      <c r="KPW48" s="125"/>
      <c r="KPX48" s="125"/>
      <c r="KPY48" s="125"/>
      <c r="KPZ48" s="125"/>
      <c r="KQA48" s="125"/>
      <c r="KQB48" s="125"/>
      <c r="KQC48" s="125"/>
      <c r="KQD48" s="125"/>
      <c r="KQE48" s="125"/>
      <c r="KQF48" s="125"/>
      <c r="KQG48" s="125"/>
      <c r="KQH48" s="125"/>
      <c r="KQI48" s="125"/>
      <c r="KQJ48" s="125"/>
      <c r="KQK48" s="125"/>
      <c r="KQL48" s="125"/>
      <c r="KQM48" s="125"/>
      <c r="KQN48" s="125"/>
      <c r="KQO48" s="125"/>
      <c r="KQP48" s="125"/>
      <c r="KQQ48" s="125"/>
      <c r="KQR48" s="125"/>
      <c r="KQS48" s="125"/>
      <c r="KQT48" s="125"/>
      <c r="KQU48" s="125"/>
      <c r="KQV48" s="125"/>
      <c r="KQW48" s="125"/>
      <c r="KQX48" s="125"/>
      <c r="KQY48" s="125"/>
      <c r="KQZ48" s="125"/>
      <c r="KRA48" s="125"/>
      <c r="KRB48" s="125"/>
      <c r="KRC48" s="125"/>
      <c r="KRD48" s="125"/>
      <c r="KRE48" s="125"/>
      <c r="KRF48" s="125"/>
      <c r="KRG48" s="125"/>
      <c r="KRH48" s="125"/>
      <c r="KRI48" s="125"/>
      <c r="KRJ48" s="125"/>
      <c r="KRK48" s="125"/>
      <c r="KRL48" s="125"/>
      <c r="KRM48" s="125"/>
      <c r="KRN48" s="125"/>
      <c r="KRO48" s="125"/>
      <c r="KRP48" s="125"/>
      <c r="KRQ48" s="125"/>
      <c r="KRR48" s="125"/>
      <c r="KRS48" s="125"/>
      <c r="KRT48" s="125"/>
      <c r="KRU48" s="125"/>
      <c r="KRV48" s="125"/>
      <c r="KRW48" s="125"/>
      <c r="KRX48" s="125"/>
      <c r="KRY48" s="125"/>
      <c r="KRZ48" s="125"/>
      <c r="KSA48" s="125"/>
      <c r="KSB48" s="125"/>
      <c r="KSC48" s="125"/>
      <c r="KSD48" s="125"/>
      <c r="KSE48" s="125"/>
      <c r="KSF48" s="125"/>
      <c r="KSG48" s="125"/>
      <c r="KSH48" s="125"/>
      <c r="KSI48" s="125"/>
      <c r="KSJ48" s="125"/>
      <c r="KSK48" s="125"/>
      <c r="KSL48" s="125"/>
      <c r="KSM48" s="125"/>
      <c r="KSN48" s="125"/>
      <c r="KSO48" s="125"/>
      <c r="KSP48" s="125"/>
      <c r="KSQ48" s="125"/>
      <c r="KSR48" s="125"/>
      <c r="KSS48" s="125"/>
      <c r="KST48" s="125"/>
      <c r="KSU48" s="125"/>
      <c r="KSV48" s="125"/>
      <c r="KSW48" s="125"/>
      <c r="KSX48" s="125"/>
      <c r="KSY48" s="125"/>
      <c r="KSZ48" s="125"/>
      <c r="KTA48" s="125"/>
      <c r="KTB48" s="125"/>
      <c r="KTC48" s="125"/>
      <c r="KTD48" s="125"/>
      <c r="KTE48" s="125"/>
      <c r="KTF48" s="125"/>
      <c r="KTG48" s="125"/>
      <c r="KTH48" s="125"/>
      <c r="KTI48" s="125"/>
      <c r="KTJ48" s="125"/>
      <c r="KTK48" s="125"/>
      <c r="KTL48" s="125"/>
      <c r="KTM48" s="125"/>
      <c r="KTN48" s="125"/>
      <c r="KTO48" s="125"/>
      <c r="KTP48" s="125"/>
      <c r="KTQ48" s="125"/>
      <c r="KTR48" s="125"/>
      <c r="KTS48" s="125"/>
      <c r="KTT48" s="125"/>
      <c r="KTU48" s="125"/>
      <c r="KTV48" s="125"/>
      <c r="KTW48" s="125"/>
      <c r="KTX48" s="125"/>
      <c r="KTY48" s="125"/>
      <c r="KTZ48" s="125"/>
      <c r="KUA48" s="125"/>
      <c r="KUB48" s="125"/>
      <c r="KUC48" s="125"/>
      <c r="KUD48" s="125"/>
      <c r="KUE48" s="125"/>
      <c r="KUF48" s="125"/>
      <c r="KUG48" s="125"/>
      <c r="KUH48" s="125"/>
      <c r="KUI48" s="125"/>
      <c r="KUJ48" s="125"/>
      <c r="KUK48" s="125"/>
      <c r="KUL48" s="125"/>
      <c r="KUM48" s="125"/>
      <c r="KUN48" s="125"/>
      <c r="KUO48" s="125"/>
      <c r="KUP48" s="125"/>
      <c r="KUQ48" s="125"/>
      <c r="KUR48" s="125"/>
      <c r="KUS48" s="125"/>
      <c r="KUT48" s="125"/>
      <c r="KUU48" s="125"/>
      <c r="KUV48" s="125"/>
      <c r="KUW48" s="125"/>
      <c r="KUX48" s="125"/>
      <c r="KUY48" s="125"/>
      <c r="KUZ48" s="125"/>
      <c r="KVA48" s="125"/>
      <c r="KVB48" s="125"/>
      <c r="KVC48" s="125"/>
      <c r="KVD48" s="125"/>
      <c r="KVE48" s="125"/>
      <c r="KVF48" s="125"/>
      <c r="KVG48" s="125"/>
      <c r="KVH48" s="125"/>
      <c r="KVI48" s="125"/>
      <c r="KVJ48" s="125"/>
      <c r="KVK48" s="125"/>
      <c r="KVL48" s="125"/>
      <c r="KVM48" s="125"/>
      <c r="KVN48" s="125"/>
      <c r="KVO48" s="125"/>
      <c r="KVP48" s="125"/>
      <c r="KVQ48" s="125"/>
      <c r="KVR48" s="125"/>
      <c r="KVS48" s="125"/>
      <c r="KVT48" s="125"/>
      <c r="KVU48" s="125"/>
      <c r="KVV48" s="125"/>
      <c r="KVW48" s="125"/>
      <c r="KVX48" s="125"/>
      <c r="KVY48" s="125"/>
      <c r="KVZ48" s="125"/>
      <c r="KWA48" s="125"/>
      <c r="KWB48" s="125"/>
      <c r="KWC48" s="125"/>
      <c r="KWD48" s="125"/>
      <c r="KWE48" s="125"/>
      <c r="KWF48" s="125"/>
      <c r="KWG48" s="125"/>
      <c r="KWH48" s="125"/>
      <c r="KWI48" s="125"/>
      <c r="KWJ48" s="125"/>
      <c r="KWK48" s="125"/>
      <c r="KWL48" s="125"/>
      <c r="KWM48" s="125"/>
      <c r="KWN48" s="125"/>
      <c r="KWO48" s="125"/>
      <c r="KWP48" s="125"/>
      <c r="KWQ48" s="125"/>
      <c r="KWR48" s="125"/>
      <c r="KWS48" s="125"/>
      <c r="KWT48" s="125"/>
      <c r="KWU48" s="125"/>
      <c r="KWV48" s="125"/>
      <c r="KWW48" s="125"/>
      <c r="KWX48" s="125"/>
      <c r="KWY48" s="125"/>
      <c r="KWZ48" s="125"/>
      <c r="KXA48" s="125"/>
      <c r="KXB48" s="125"/>
      <c r="KXC48" s="125"/>
      <c r="KXD48" s="125"/>
      <c r="KXE48" s="125"/>
      <c r="KXF48" s="125"/>
      <c r="KXG48" s="125"/>
      <c r="KXH48" s="125"/>
      <c r="KXI48" s="125"/>
      <c r="KXJ48" s="125"/>
      <c r="KXK48" s="125"/>
      <c r="KXL48" s="125"/>
      <c r="KXM48" s="125"/>
      <c r="KXN48" s="125"/>
      <c r="KXO48" s="125"/>
      <c r="KXP48" s="125"/>
      <c r="KXQ48" s="125"/>
      <c r="KXR48" s="125"/>
      <c r="KXS48" s="125"/>
      <c r="KXT48" s="125"/>
      <c r="KXU48" s="125"/>
      <c r="KXV48" s="125"/>
      <c r="KXW48" s="125"/>
      <c r="KXX48" s="125"/>
      <c r="KXY48" s="125"/>
      <c r="KXZ48" s="125"/>
      <c r="KYA48" s="125"/>
      <c r="KYB48" s="125"/>
      <c r="KYC48" s="125"/>
      <c r="KYD48" s="125"/>
      <c r="KYE48" s="125"/>
      <c r="KYF48" s="125"/>
      <c r="KYG48" s="125"/>
      <c r="KYH48" s="125"/>
      <c r="KYI48" s="125"/>
      <c r="KYJ48" s="125"/>
      <c r="KYK48" s="125"/>
      <c r="KYL48" s="125"/>
      <c r="KYM48" s="125"/>
      <c r="KYN48" s="125"/>
      <c r="KYO48" s="125"/>
      <c r="KYP48" s="125"/>
      <c r="KYQ48" s="125"/>
      <c r="KYR48" s="125"/>
      <c r="KYS48" s="125"/>
      <c r="KYT48" s="125"/>
      <c r="KYU48" s="125"/>
      <c r="KYV48" s="125"/>
      <c r="KYW48" s="125"/>
      <c r="KYX48" s="125"/>
      <c r="KYY48" s="125"/>
      <c r="KYZ48" s="125"/>
      <c r="KZA48" s="125"/>
      <c r="KZB48" s="125"/>
      <c r="KZC48" s="125"/>
      <c r="KZD48" s="125"/>
      <c r="KZE48" s="125"/>
      <c r="KZF48" s="125"/>
      <c r="KZG48" s="125"/>
      <c r="KZH48" s="125"/>
      <c r="KZI48" s="125"/>
      <c r="KZJ48" s="125"/>
      <c r="KZK48" s="125"/>
      <c r="KZL48" s="125"/>
      <c r="KZM48" s="125"/>
      <c r="KZN48" s="125"/>
      <c r="KZO48" s="125"/>
      <c r="KZP48" s="125"/>
      <c r="KZQ48" s="125"/>
      <c r="KZR48" s="125"/>
      <c r="KZS48" s="125"/>
      <c r="KZT48" s="125"/>
      <c r="KZU48" s="125"/>
      <c r="KZV48" s="125"/>
      <c r="KZW48" s="125"/>
      <c r="KZX48" s="125"/>
      <c r="KZY48" s="125"/>
      <c r="KZZ48" s="125"/>
      <c r="LAA48" s="125"/>
      <c r="LAB48" s="125"/>
      <c r="LAC48" s="125"/>
      <c r="LAD48" s="125"/>
      <c r="LAE48" s="125"/>
      <c r="LAF48" s="125"/>
      <c r="LAG48" s="125"/>
      <c r="LAH48" s="125"/>
      <c r="LAI48" s="125"/>
      <c r="LAJ48" s="125"/>
      <c r="LAK48" s="125"/>
      <c r="LAL48" s="125"/>
      <c r="LAM48" s="125"/>
      <c r="LAN48" s="125"/>
      <c r="LAO48" s="125"/>
      <c r="LAP48" s="125"/>
      <c r="LAQ48" s="125"/>
      <c r="LAR48" s="125"/>
      <c r="LAS48" s="125"/>
      <c r="LAT48" s="125"/>
      <c r="LAU48" s="125"/>
      <c r="LAV48" s="125"/>
      <c r="LAW48" s="125"/>
      <c r="LAX48" s="125"/>
      <c r="LAY48" s="125"/>
      <c r="LAZ48" s="125"/>
      <c r="LBA48" s="125"/>
      <c r="LBB48" s="125"/>
      <c r="LBC48" s="125"/>
      <c r="LBD48" s="125"/>
      <c r="LBE48" s="125"/>
      <c r="LBF48" s="125"/>
      <c r="LBG48" s="125"/>
      <c r="LBH48" s="125"/>
      <c r="LBI48" s="125"/>
      <c r="LBJ48" s="125"/>
      <c r="LBK48" s="125"/>
      <c r="LBL48" s="125"/>
      <c r="LBM48" s="125"/>
      <c r="LBN48" s="125"/>
      <c r="LBO48" s="125"/>
      <c r="LBP48" s="125"/>
      <c r="LBQ48" s="125"/>
      <c r="LBR48" s="125"/>
      <c r="LBS48" s="125"/>
      <c r="LBT48" s="125"/>
      <c r="LBU48" s="125"/>
      <c r="LBV48" s="125"/>
      <c r="LBW48" s="125"/>
      <c r="LBX48" s="125"/>
      <c r="LBY48" s="125"/>
      <c r="LBZ48" s="125"/>
      <c r="LCA48" s="125"/>
      <c r="LCB48" s="125"/>
      <c r="LCC48" s="125"/>
      <c r="LCD48" s="125"/>
      <c r="LCE48" s="125"/>
      <c r="LCF48" s="125"/>
      <c r="LCG48" s="125"/>
      <c r="LCH48" s="125"/>
      <c r="LCI48" s="125"/>
      <c r="LCJ48" s="125"/>
      <c r="LCK48" s="125"/>
      <c r="LCL48" s="125"/>
      <c r="LCM48" s="125"/>
      <c r="LCN48" s="125"/>
      <c r="LCO48" s="125"/>
      <c r="LCP48" s="125"/>
      <c r="LCQ48" s="125"/>
      <c r="LCR48" s="125"/>
      <c r="LCS48" s="125"/>
      <c r="LCT48" s="125"/>
      <c r="LCU48" s="125"/>
      <c r="LCV48" s="125"/>
      <c r="LCW48" s="125"/>
      <c r="LCX48" s="125"/>
      <c r="LCY48" s="125"/>
      <c r="LCZ48" s="125"/>
      <c r="LDA48" s="125"/>
      <c r="LDB48" s="125"/>
      <c r="LDC48" s="125"/>
      <c r="LDD48" s="125"/>
      <c r="LDE48" s="125"/>
      <c r="LDF48" s="125"/>
      <c r="LDG48" s="125"/>
      <c r="LDH48" s="125"/>
      <c r="LDI48" s="125"/>
      <c r="LDJ48" s="125"/>
      <c r="LDK48" s="125"/>
      <c r="LDL48" s="125"/>
      <c r="LDM48" s="125"/>
      <c r="LDN48" s="125"/>
      <c r="LDO48" s="125"/>
      <c r="LDP48" s="125"/>
      <c r="LDQ48" s="125"/>
      <c r="LDR48" s="125"/>
      <c r="LDS48" s="125"/>
      <c r="LDT48" s="125"/>
      <c r="LDU48" s="125"/>
      <c r="LDV48" s="125"/>
      <c r="LDW48" s="125"/>
      <c r="LDX48" s="125"/>
      <c r="LDY48" s="125"/>
      <c r="LDZ48" s="125"/>
      <c r="LEA48" s="125"/>
      <c r="LEB48" s="125"/>
      <c r="LEC48" s="125"/>
      <c r="LED48" s="125"/>
      <c r="LEE48" s="125"/>
      <c r="LEF48" s="125"/>
      <c r="LEG48" s="125"/>
      <c r="LEH48" s="125"/>
      <c r="LEI48" s="125"/>
      <c r="LEJ48" s="125"/>
      <c r="LEK48" s="125"/>
      <c r="LEL48" s="125"/>
      <c r="LEM48" s="125"/>
      <c r="LEN48" s="125"/>
      <c r="LEO48" s="125"/>
      <c r="LEP48" s="125"/>
      <c r="LEQ48" s="125"/>
      <c r="LER48" s="125"/>
      <c r="LES48" s="125"/>
      <c r="LET48" s="125"/>
      <c r="LEU48" s="125"/>
      <c r="LEV48" s="125"/>
      <c r="LEW48" s="125"/>
      <c r="LEX48" s="125"/>
      <c r="LEY48" s="125"/>
      <c r="LEZ48" s="125"/>
      <c r="LFA48" s="125"/>
      <c r="LFB48" s="125"/>
      <c r="LFC48" s="125"/>
      <c r="LFD48" s="125"/>
      <c r="LFE48" s="125"/>
      <c r="LFF48" s="125"/>
      <c r="LFG48" s="125"/>
      <c r="LFH48" s="125"/>
      <c r="LFI48" s="125"/>
      <c r="LFJ48" s="125"/>
      <c r="LFK48" s="125"/>
      <c r="LFL48" s="125"/>
      <c r="LFM48" s="125"/>
      <c r="LFN48" s="125"/>
      <c r="LFO48" s="125"/>
      <c r="LFP48" s="125"/>
      <c r="LFQ48" s="125"/>
      <c r="LFR48" s="125"/>
      <c r="LFS48" s="125"/>
      <c r="LFT48" s="125"/>
      <c r="LFU48" s="125"/>
      <c r="LFV48" s="125"/>
      <c r="LFW48" s="125"/>
      <c r="LFX48" s="125"/>
      <c r="LFY48" s="125"/>
      <c r="LFZ48" s="125"/>
      <c r="LGA48" s="125"/>
      <c r="LGB48" s="125"/>
      <c r="LGC48" s="125"/>
      <c r="LGD48" s="125"/>
      <c r="LGE48" s="125"/>
      <c r="LGF48" s="125"/>
      <c r="LGG48" s="125"/>
      <c r="LGH48" s="125"/>
      <c r="LGI48" s="125"/>
      <c r="LGJ48" s="125"/>
      <c r="LGK48" s="125"/>
      <c r="LGL48" s="125"/>
      <c r="LGM48" s="125"/>
      <c r="LGN48" s="125"/>
      <c r="LGO48" s="125"/>
      <c r="LGP48" s="125"/>
      <c r="LGQ48" s="125"/>
      <c r="LGR48" s="125"/>
      <c r="LGS48" s="125"/>
      <c r="LGT48" s="125"/>
      <c r="LGU48" s="125"/>
      <c r="LGV48" s="125"/>
      <c r="LGW48" s="125"/>
      <c r="LGX48" s="125"/>
      <c r="LGY48" s="125"/>
      <c r="LGZ48" s="125"/>
      <c r="LHA48" s="125"/>
      <c r="LHB48" s="125"/>
      <c r="LHC48" s="125"/>
      <c r="LHD48" s="125"/>
      <c r="LHE48" s="125"/>
      <c r="LHF48" s="125"/>
      <c r="LHG48" s="125"/>
      <c r="LHH48" s="125"/>
      <c r="LHI48" s="125"/>
      <c r="LHJ48" s="125"/>
      <c r="LHK48" s="125"/>
      <c r="LHL48" s="125"/>
      <c r="LHM48" s="125"/>
      <c r="LHN48" s="125"/>
      <c r="LHO48" s="125"/>
      <c r="LHP48" s="125"/>
      <c r="LHQ48" s="125"/>
      <c r="LHR48" s="125"/>
      <c r="LHS48" s="125"/>
      <c r="LHT48" s="125"/>
      <c r="LHU48" s="125"/>
      <c r="LHV48" s="125"/>
      <c r="LHW48" s="125"/>
      <c r="LHX48" s="125"/>
      <c r="LHY48" s="125"/>
      <c r="LHZ48" s="125"/>
      <c r="LIA48" s="125"/>
      <c r="LIB48" s="125"/>
      <c r="LIC48" s="125"/>
      <c r="LID48" s="125"/>
      <c r="LIE48" s="125"/>
      <c r="LIF48" s="125"/>
      <c r="LIG48" s="125"/>
      <c r="LIH48" s="125"/>
      <c r="LII48" s="125"/>
      <c r="LIJ48" s="125"/>
      <c r="LIK48" s="125"/>
      <c r="LIL48" s="125"/>
      <c r="LIM48" s="125"/>
      <c r="LIN48" s="125"/>
      <c r="LIO48" s="125"/>
      <c r="LIP48" s="125"/>
      <c r="LIQ48" s="125"/>
      <c r="LIR48" s="125"/>
      <c r="LIS48" s="125"/>
      <c r="LIT48" s="125"/>
      <c r="LIU48" s="125"/>
      <c r="LIV48" s="125"/>
      <c r="LIW48" s="125"/>
      <c r="LIX48" s="125"/>
      <c r="LIY48" s="125"/>
      <c r="LIZ48" s="125"/>
      <c r="LJA48" s="125"/>
      <c r="LJB48" s="125"/>
      <c r="LJC48" s="125"/>
      <c r="LJD48" s="125"/>
      <c r="LJE48" s="125"/>
      <c r="LJF48" s="125"/>
      <c r="LJG48" s="125"/>
      <c r="LJH48" s="125"/>
      <c r="LJI48" s="125"/>
      <c r="LJJ48" s="125"/>
      <c r="LJK48" s="125"/>
      <c r="LJL48" s="125"/>
      <c r="LJM48" s="125"/>
      <c r="LJN48" s="125"/>
      <c r="LJO48" s="125"/>
      <c r="LJP48" s="125"/>
      <c r="LJQ48" s="125"/>
      <c r="LJR48" s="125"/>
      <c r="LJS48" s="125"/>
      <c r="LJT48" s="125"/>
      <c r="LJU48" s="125"/>
      <c r="LJV48" s="125"/>
      <c r="LJW48" s="125"/>
      <c r="LJX48" s="125"/>
      <c r="LJY48" s="125"/>
      <c r="LJZ48" s="125"/>
      <c r="LKA48" s="125"/>
      <c r="LKB48" s="125"/>
      <c r="LKC48" s="125"/>
      <c r="LKD48" s="125"/>
      <c r="LKE48" s="125"/>
      <c r="LKF48" s="125"/>
      <c r="LKG48" s="125"/>
      <c r="LKH48" s="125"/>
      <c r="LKI48" s="125"/>
      <c r="LKJ48" s="125"/>
      <c r="LKK48" s="125"/>
      <c r="LKL48" s="125"/>
      <c r="LKM48" s="125"/>
      <c r="LKN48" s="125"/>
      <c r="LKO48" s="125"/>
      <c r="LKP48" s="125"/>
      <c r="LKQ48" s="125"/>
      <c r="LKR48" s="125"/>
      <c r="LKS48" s="125"/>
      <c r="LKT48" s="125"/>
      <c r="LKU48" s="125"/>
      <c r="LKV48" s="125"/>
      <c r="LKW48" s="125"/>
      <c r="LKX48" s="125"/>
      <c r="LKY48" s="125"/>
      <c r="LKZ48" s="125"/>
      <c r="LLA48" s="125"/>
      <c r="LLB48" s="125"/>
      <c r="LLC48" s="125"/>
      <c r="LLD48" s="125"/>
      <c r="LLE48" s="125"/>
      <c r="LLF48" s="125"/>
      <c r="LLG48" s="125"/>
      <c r="LLH48" s="125"/>
      <c r="LLI48" s="125"/>
      <c r="LLJ48" s="125"/>
      <c r="LLK48" s="125"/>
      <c r="LLL48" s="125"/>
      <c r="LLM48" s="125"/>
      <c r="LLN48" s="125"/>
      <c r="LLO48" s="125"/>
      <c r="LLP48" s="125"/>
      <c r="LLQ48" s="125"/>
      <c r="LLR48" s="125"/>
      <c r="LLS48" s="125"/>
      <c r="LLT48" s="125"/>
      <c r="LLU48" s="125"/>
      <c r="LLV48" s="125"/>
      <c r="LLW48" s="125"/>
      <c r="LLX48" s="125"/>
      <c r="LLY48" s="125"/>
      <c r="LLZ48" s="125"/>
      <c r="LMA48" s="125"/>
      <c r="LMB48" s="125"/>
      <c r="LMC48" s="125"/>
      <c r="LMD48" s="125"/>
      <c r="LME48" s="125"/>
      <c r="LMF48" s="125"/>
      <c r="LMG48" s="125"/>
      <c r="LMH48" s="125"/>
      <c r="LMI48" s="125"/>
      <c r="LMJ48" s="125"/>
      <c r="LMK48" s="125"/>
      <c r="LML48" s="125"/>
      <c r="LMM48" s="125"/>
      <c r="LMN48" s="125"/>
      <c r="LMO48" s="125"/>
      <c r="LMP48" s="125"/>
      <c r="LMQ48" s="125"/>
      <c r="LMR48" s="125"/>
      <c r="LMS48" s="125"/>
      <c r="LMT48" s="125"/>
      <c r="LMU48" s="125"/>
      <c r="LMV48" s="125"/>
      <c r="LMW48" s="125"/>
      <c r="LMX48" s="125"/>
      <c r="LMY48" s="125"/>
      <c r="LMZ48" s="125"/>
      <c r="LNA48" s="125"/>
      <c r="LNB48" s="125"/>
      <c r="LNC48" s="125"/>
      <c r="LND48" s="125"/>
      <c r="LNE48" s="125"/>
      <c r="LNF48" s="125"/>
      <c r="LNG48" s="125"/>
      <c r="LNH48" s="125"/>
      <c r="LNI48" s="125"/>
      <c r="LNJ48" s="125"/>
      <c r="LNK48" s="125"/>
      <c r="LNL48" s="125"/>
      <c r="LNM48" s="125"/>
      <c r="LNN48" s="125"/>
      <c r="LNO48" s="125"/>
      <c r="LNP48" s="125"/>
      <c r="LNQ48" s="125"/>
      <c r="LNR48" s="125"/>
      <c r="LNS48" s="125"/>
      <c r="LNT48" s="125"/>
      <c r="LNU48" s="125"/>
      <c r="LNV48" s="125"/>
      <c r="LNW48" s="125"/>
      <c r="LNX48" s="125"/>
      <c r="LNY48" s="125"/>
      <c r="LNZ48" s="125"/>
      <c r="LOA48" s="125"/>
      <c r="LOB48" s="125"/>
      <c r="LOC48" s="125"/>
      <c r="LOD48" s="125"/>
      <c r="LOE48" s="125"/>
      <c r="LOF48" s="125"/>
      <c r="LOG48" s="125"/>
      <c r="LOH48" s="125"/>
      <c r="LOI48" s="125"/>
      <c r="LOJ48" s="125"/>
      <c r="LOK48" s="125"/>
      <c r="LOL48" s="125"/>
      <c r="LOM48" s="125"/>
      <c r="LON48" s="125"/>
      <c r="LOO48" s="125"/>
      <c r="LOP48" s="125"/>
      <c r="LOQ48" s="125"/>
      <c r="LOR48" s="125"/>
      <c r="LOS48" s="125"/>
      <c r="LOT48" s="125"/>
      <c r="LOU48" s="125"/>
      <c r="LOV48" s="125"/>
      <c r="LOW48" s="125"/>
      <c r="LOX48" s="125"/>
      <c r="LOY48" s="125"/>
      <c r="LOZ48" s="125"/>
      <c r="LPA48" s="125"/>
      <c r="LPB48" s="125"/>
      <c r="LPC48" s="125"/>
      <c r="LPD48" s="125"/>
      <c r="LPE48" s="125"/>
      <c r="LPF48" s="125"/>
      <c r="LPG48" s="125"/>
      <c r="LPH48" s="125"/>
      <c r="LPI48" s="125"/>
      <c r="LPJ48" s="125"/>
      <c r="LPK48" s="125"/>
      <c r="LPL48" s="125"/>
      <c r="LPM48" s="125"/>
      <c r="LPN48" s="125"/>
      <c r="LPO48" s="125"/>
      <c r="LPP48" s="125"/>
      <c r="LPQ48" s="125"/>
      <c r="LPR48" s="125"/>
      <c r="LPS48" s="125"/>
      <c r="LPT48" s="125"/>
      <c r="LPU48" s="125"/>
      <c r="LPV48" s="125"/>
      <c r="LPW48" s="125"/>
      <c r="LPX48" s="125"/>
      <c r="LPY48" s="125"/>
      <c r="LPZ48" s="125"/>
      <c r="LQA48" s="125"/>
      <c r="LQB48" s="125"/>
      <c r="LQC48" s="125"/>
      <c r="LQD48" s="125"/>
      <c r="LQE48" s="125"/>
      <c r="LQF48" s="125"/>
      <c r="LQG48" s="125"/>
      <c r="LQH48" s="125"/>
      <c r="LQI48" s="125"/>
      <c r="LQJ48" s="125"/>
      <c r="LQK48" s="125"/>
      <c r="LQL48" s="125"/>
      <c r="LQM48" s="125"/>
      <c r="LQN48" s="125"/>
      <c r="LQO48" s="125"/>
      <c r="LQP48" s="125"/>
      <c r="LQQ48" s="125"/>
      <c r="LQR48" s="125"/>
      <c r="LQS48" s="125"/>
      <c r="LQT48" s="125"/>
      <c r="LQU48" s="125"/>
      <c r="LQV48" s="125"/>
      <c r="LQW48" s="125"/>
      <c r="LQX48" s="125"/>
      <c r="LQY48" s="125"/>
      <c r="LQZ48" s="125"/>
      <c r="LRA48" s="125"/>
      <c r="LRB48" s="125"/>
      <c r="LRC48" s="125"/>
      <c r="LRD48" s="125"/>
      <c r="LRE48" s="125"/>
      <c r="LRF48" s="125"/>
      <c r="LRG48" s="125"/>
      <c r="LRH48" s="125"/>
      <c r="LRI48" s="125"/>
      <c r="LRJ48" s="125"/>
      <c r="LRK48" s="125"/>
      <c r="LRL48" s="125"/>
      <c r="LRM48" s="125"/>
      <c r="LRN48" s="125"/>
      <c r="LRO48" s="125"/>
      <c r="LRP48" s="125"/>
      <c r="LRQ48" s="125"/>
      <c r="LRR48" s="125"/>
      <c r="LRS48" s="125"/>
      <c r="LRT48" s="125"/>
      <c r="LRU48" s="125"/>
      <c r="LRV48" s="125"/>
      <c r="LRW48" s="125"/>
      <c r="LRX48" s="125"/>
      <c r="LRY48" s="125"/>
      <c r="LRZ48" s="125"/>
      <c r="LSA48" s="125"/>
      <c r="LSB48" s="125"/>
      <c r="LSC48" s="125"/>
      <c r="LSD48" s="125"/>
      <c r="LSE48" s="125"/>
      <c r="LSF48" s="125"/>
      <c r="LSG48" s="125"/>
      <c r="LSH48" s="125"/>
      <c r="LSI48" s="125"/>
      <c r="LSJ48" s="125"/>
      <c r="LSK48" s="125"/>
      <c r="LSL48" s="125"/>
      <c r="LSM48" s="125"/>
      <c r="LSN48" s="125"/>
      <c r="LSO48" s="125"/>
      <c r="LSP48" s="125"/>
      <c r="LSQ48" s="125"/>
      <c r="LSR48" s="125"/>
      <c r="LSS48" s="125"/>
      <c r="LST48" s="125"/>
      <c r="LSU48" s="125"/>
      <c r="LSV48" s="125"/>
      <c r="LSW48" s="125"/>
      <c r="LSX48" s="125"/>
      <c r="LSY48" s="125"/>
      <c r="LSZ48" s="125"/>
      <c r="LTA48" s="125"/>
      <c r="LTB48" s="125"/>
      <c r="LTC48" s="125"/>
      <c r="LTD48" s="125"/>
      <c r="LTE48" s="125"/>
      <c r="LTF48" s="125"/>
      <c r="LTG48" s="125"/>
      <c r="LTH48" s="125"/>
      <c r="LTI48" s="125"/>
      <c r="LTJ48" s="125"/>
      <c r="LTK48" s="125"/>
      <c r="LTL48" s="125"/>
      <c r="LTM48" s="125"/>
      <c r="LTN48" s="125"/>
      <c r="LTO48" s="125"/>
      <c r="LTP48" s="125"/>
      <c r="LTQ48" s="125"/>
      <c r="LTR48" s="125"/>
      <c r="LTS48" s="125"/>
      <c r="LTT48" s="125"/>
      <c r="LTU48" s="125"/>
      <c r="LTV48" s="125"/>
      <c r="LTW48" s="125"/>
      <c r="LTX48" s="125"/>
      <c r="LTY48" s="125"/>
      <c r="LTZ48" s="125"/>
      <c r="LUA48" s="125"/>
      <c r="LUB48" s="125"/>
      <c r="LUC48" s="125"/>
      <c r="LUD48" s="125"/>
      <c r="LUE48" s="125"/>
      <c r="LUF48" s="125"/>
      <c r="LUG48" s="125"/>
      <c r="LUH48" s="125"/>
      <c r="LUI48" s="125"/>
      <c r="LUJ48" s="125"/>
      <c r="LUK48" s="125"/>
      <c r="LUL48" s="125"/>
      <c r="LUM48" s="125"/>
      <c r="LUN48" s="125"/>
      <c r="LUO48" s="125"/>
      <c r="LUP48" s="125"/>
      <c r="LUQ48" s="125"/>
      <c r="LUR48" s="125"/>
      <c r="LUS48" s="125"/>
      <c r="LUT48" s="125"/>
      <c r="LUU48" s="125"/>
      <c r="LUV48" s="125"/>
      <c r="LUW48" s="125"/>
      <c r="LUX48" s="125"/>
      <c r="LUY48" s="125"/>
      <c r="LUZ48" s="125"/>
      <c r="LVA48" s="125"/>
      <c r="LVB48" s="125"/>
      <c r="LVC48" s="125"/>
      <c r="LVD48" s="125"/>
      <c r="LVE48" s="125"/>
      <c r="LVF48" s="125"/>
      <c r="LVG48" s="125"/>
      <c r="LVH48" s="125"/>
      <c r="LVI48" s="125"/>
      <c r="LVJ48" s="125"/>
      <c r="LVK48" s="125"/>
      <c r="LVL48" s="125"/>
      <c r="LVM48" s="125"/>
      <c r="LVN48" s="125"/>
      <c r="LVO48" s="125"/>
      <c r="LVP48" s="125"/>
      <c r="LVQ48" s="125"/>
      <c r="LVR48" s="125"/>
      <c r="LVS48" s="125"/>
      <c r="LVT48" s="125"/>
      <c r="LVU48" s="125"/>
      <c r="LVV48" s="125"/>
      <c r="LVW48" s="125"/>
      <c r="LVX48" s="125"/>
      <c r="LVY48" s="125"/>
      <c r="LVZ48" s="125"/>
      <c r="LWA48" s="125"/>
      <c r="LWB48" s="125"/>
      <c r="LWC48" s="125"/>
      <c r="LWD48" s="125"/>
      <c r="LWE48" s="125"/>
      <c r="LWF48" s="125"/>
      <c r="LWG48" s="125"/>
      <c r="LWH48" s="125"/>
      <c r="LWI48" s="125"/>
      <c r="LWJ48" s="125"/>
      <c r="LWK48" s="125"/>
      <c r="LWL48" s="125"/>
      <c r="LWM48" s="125"/>
      <c r="LWN48" s="125"/>
      <c r="LWO48" s="125"/>
      <c r="LWP48" s="125"/>
      <c r="LWQ48" s="125"/>
      <c r="LWR48" s="125"/>
      <c r="LWS48" s="125"/>
      <c r="LWT48" s="125"/>
      <c r="LWU48" s="125"/>
      <c r="LWV48" s="125"/>
      <c r="LWW48" s="125"/>
      <c r="LWX48" s="125"/>
      <c r="LWY48" s="125"/>
      <c r="LWZ48" s="125"/>
      <c r="LXA48" s="125"/>
      <c r="LXB48" s="125"/>
      <c r="LXC48" s="125"/>
      <c r="LXD48" s="125"/>
      <c r="LXE48" s="125"/>
      <c r="LXF48" s="125"/>
      <c r="LXG48" s="125"/>
      <c r="LXH48" s="125"/>
      <c r="LXI48" s="125"/>
      <c r="LXJ48" s="125"/>
      <c r="LXK48" s="125"/>
      <c r="LXL48" s="125"/>
      <c r="LXM48" s="125"/>
      <c r="LXN48" s="125"/>
      <c r="LXO48" s="125"/>
      <c r="LXP48" s="125"/>
      <c r="LXQ48" s="125"/>
      <c r="LXR48" s="125"/>
      <c r="LXS48" s="125"/>
      <c r="LXT48" s="125"/>
      <c r="LXU48" s="125"/>
      <c r="LXV48" s="125"/>
      <c r="LXW48" s="125"/>
      <c r="LXX48" s="125"/>
      <c r="LXY48" s="125"/>
      <c r="LXZ48" s="125"/>
      <c r="LYA48" s="125"/>
      <c r="LYB48" s="125"/>
      <c r="LYC48" s="125"/>
      <c r="LYD48" s="125"/>
      <c r="LYE48" s="125"/>
      <c r="LYF48" s="125"/>
      <c r="LYG48" s="125"/>
      <c r="LYH48" s="125"/>
      <c r="LYI48" s="125"/>
      <c r="LYJ48" s="125"/>
      <c r="LYK48" s="125"/>
      <c r="LYL48" s="125"/>
      <c r="LYM48" s="125"/>
      <c r="LYN48" s="125"/>
      <c r="LYO48" s="125"/>
      <c r="LYP48" s="125"/>
      <c r="LYQ48" s="125"/>
      <c r="LYR48" s="125"/>
      <c r="LYS48" s="125"/>
      <c r="LYT48" s="125"/>
      <c r="LYU48" s="125"/>
      <c r="LYV48" s="125"/>
      <c r="LYW48" s="125"/>
      <c r="LYX48" s="125"/>
      <c r="LYY48" s="125"/>
      <c r="LYZ48" s="125"/>
      <c r="LZA48" s="125"/>
      <c r="LZB48" s="125"/>
      <c r="LZC48" s="125"/>
      <c r="LZD48" s="125"/>
      <c r="LZE48" s="125"/>
      <c r="LZF48" s="125"/>
      <c r="LZG48" s="125"/>
      <c r="LZH48" s="125"/>
      <c r="LZI48" s="125"/>
      <c r="LZJ48" s="125"/>
      <c r="LZK48" s="125"/>
      <c r="LZL48" s="125"/>
      <c r="LZM48" s="125"/>
      <c r="LZN48" s="125"/>
      <c r="LZO48" s="125"/>
      <c r="LZP48" s="125"/>
      <c r="LZQ48" s="125"/>
      <c r="LZR48" s="125"/>
      <c r="LZS48" s="125"/>
      <c r="LZT48" s="125"/>
      <c r="LZU48" s="125"/>
      <c r="LZV48" s="125"/>
      <c r="LZW48" s="125"/>
      <c r="LZX48" s="125"/>
      <c r="LZY48" s="125"/>
      <c r="LZZ48" s="125"/>
      <c r="MAA48" s="125"/>
      <c r="MAB48" s="125"/>
      <c r="MAC48" s="125"/>
      <c r="MAD48" s="125"/>
      <c r="MAE48" s="125"/>
      <c r="MAF48" s="125"/>
      <c r="MAG48" s="125"/>
      <c r="MAH48" s="125"/>
      <c r="MAI48" s="125"/>
      <c r="MAJ48" s="125"/>
      <c r="MAK48" s="125"/>
      <c r="MAL48" s="125"/>
      <c r="MAM48" s="125"/>
      <c r="MAN48" s="125"/>
      <c r="MAO48" s="125"/>
      <c r="MAP48" s="125"/>
      <c r="MAQ48" s="125"/>
      <c r="MAR48" s="125"/>
      <c r="MAS48" s="125"/>
      <c r="MAT48" s="125"/>
      <c r="MAU48" s="125"/>
      <c r="MAV48" s="125"/>
      <c r="MAW48" s="125"/>
      <c r="MAX48" s="125"/>
      <c r="MAY48" s="125"/>
      <c r="MAZ48" s="125"/>
      <c r="MBA48" s="125"/>
      <c r="MBB48" s="125"/>
      <c r="MBC48" s="125"/>
      <c r="MBD48" s="125"/>
      <c r="MBE48" s="125"/>
      <c r="MBF48" s="125"/>
      <c r="MBG48" s="125"/>
      <c r="MBH48" s="125"/>
      <c r="MBI48" s="125"/>
      <c r="MBJ48" s="125"/>
      <c r="MBK48" s="125"/>
      <c r="MBL48" s="125"/>
      <c r="MBM48" s="125"/>
      <c r="MBN48" s="125"/>
      <c r="MBO48" s="125"/>
      <c r="MBP48" s="125"/>
      <c r="MBQ48" s="125"/>
      <c r="MBR48" s="125"/>
      <c r="MBS48" s="125"/>
      <c r="MBT48" s="125"/>
      <c r="MBU48" s="125"/>
      <c r="MBV48" s="125"/>
      <c r="MBW48" s="125"/>
      <c r="MBX48" s="125"/>
      <c r="MBY48" s="125"/>
      <c r="MBZ48" s="125"/>
      <c r="MCA48" s="125"/>
      <c r="MCB48" s="125"/>
      <c r="MCC48" s="125"/>
      <c r="MCD48" s="125"/>
      <c r="MCE48" s="125"/>
      <c r="MCF48" s="125"/>
      <c r="MCG48" s="125"/>
      <c r="MCH48" s="125"/>
      <c r="MCI48" s="125"/>
      <c r="MCJ48" s="125"/>
      <c r="MCK48" s="125"/>
      <c r="MCL48" s="125"/>
      <c r="MCM48" s="125"/>
      <c r="MCN48" s="125"/>
      <c r="MCO48" s="125"/>
      <c r="MCP48" s="125"/>
      <c r="MCQ48" s="125"/>
      <c r="MCR48" s="125"/>
      <c r="MCS48" s="125"/>
      <c r="MCT48" s="125"/>
      <c r="MCU48" s="125"/>
      <c r="MCV48" s="125"/>
      <c r="MCW48" s="125"/>
      <c r="MCX48" s="125"/>
      <c r="MCY48" s="125"/>
      <c r="MCZ48" s="125"/>
      <c r="MDA48" s="125"/>
      <c r="MDB48" s="125"/>
      <c r="MDC48" s="125"/>
      <c r="MDD48" s="125"/>
      <c r="MDE48" s="125"/>
      <c r="MDF48" s="125"/>
      <c r="MDG48" s="125"/>
      <c r="MDH48" s="125"/>
      <c r="MDI48" s="125"/>
      <c r="MDJ48" s="125"/>
      <c r="MDK48" s="125"/>
      <c r="MDL48" s="125"/>
      <c r="MDM48" s="125"/>
      <c r="MDN48" s="125"/>
      <c r="MDO48" s="125"/>
      <c r="MDP48" s="125"/>
      <c r="MDQ48" s="125"/>
      <c r="MDR48" s="125"/>
      <c r="MDS48" s="125"/>
      <c r="MDT48" s="125"/>
      <c r="MDU48" s="125"/>
      <c r="MDV48" s="125"/>
      <c r="MDW48" s="125"/>
      <c r="MDX48" s="125"/>
      <c r="MDY48" s="125"/>
      <c r="MDZ48" s="125"/>
      <c r="MEA48" s="125"/>
      <c r="MEB48" s="125"/>
      <c r="MEC48" s="125"/>
      <c r="MED48" s="125"/>
      <c r="MEE48" s="125"/>
      <c r="MEF48" s="125"/>
      <c r="MEG48" s="125"/>
      <c r="MEH48" s="125"/>
      <c r="MEI48" s="125"/>
      <c r="MEJ48" s="125"/>
      <c r="MEK48" s="125"/>
      <c r="MEL48" s="125"/>
      <c r="MEM48" s="125"/>
      <c r="MEN48" s="125"/>
      <c r="MEO48" s="125"/>
      <c r="MEP48" s="125"/>
      <c r="MEQ48" s="125"/>
      <c r="MER48" s="125"/>
      <c r="MES48" s="125"/>
      <c r="MET48" s="125"/>
      <c r="MEU48" s="125"/>
      <c r="MEV48" s="125"/>
      <c r="MEW48" s="125"/>
      <c r="MEX48" s="125"/>
      <c r="MEY48" s="125"/>
      <c r="MEZ48" s="125"/>
      <c r="MFA48" s="125"/>
      <c r="MFB48" s="125"/>
      <c r="MFC48" s="125"/>
      <c r="MFD48" s="125"/>
      <c r="MFE48" s="125"/>
      <c r="MFF48" s="125"/>
      <c r="MFG48" s="125"/>
      <c r="MFH48" s="125"/>
      <c r="MFI48" s="125"/>
      <c r="MFJ48" s="125"/>
      <c r="MFK48" s="125"/>
      <c r="MFL48" s="125"/>
      <c r="MFM48" s="125"/>
      <c r="MFN48" s="125"/>
      <c r="MFO48" s="125"/>
      <c r="MFP48" s="125"/>
      <c r="MFQ48" s="125"/>
      <c r="MFR48" s="125"/>
      <c r="MFS48" s="125"/>
      <c r="MFT48" s="125"/>
      <c r="MFU48" s="125"/>
      <c r="MFV48" s="125"/>
      <c r="MFW48" s="125"/>
      <c r="MFX48" s="125"/>
      <c r="MFY48" s="125"/>
      <c r="MFZ48" s="125"/>
      <c r="MGA48" s="125"/>
      <c r="MGB48" s="125"/>
      <c r="MGC48" s="125"/>
      <c r="MGD48" s="125"/>
      <c r="MGE48" s="125"/>
      <c r="MGF48" s="125"/>
      <c r="MGG48" s="125"/>
      <c r="MGH48" s="125"/>
      <c r="MGI48" s="125"/>
      <c r="MGJ48" s="125"/>
      <c r="MGK48" s="125"/>
      <c r="MGL48" s="125"/>
      <c r="MGM48" s="125"/>
      <c r="MGN48" s="125"/>
      <c r="MGO48" s="125"/>
      <c r="MGP48" s="125"/>
      <c r="MGQ48" s="125"/>
      <c r="MGR48" s="125"/>
      <c r="MGS48" s="125"/>
      <c r="MGT48" s="125"/>
      <c r="MGU48" s="125"/>
      <c r="MGV48" s="125"/>
      <c r="MGW48" s="125"/>
      <c r="MGX48" s="125"/>
      <c r="MGY48" s="125"/>
      <c r="MGZ48" s="125"/>
      <c r="MHA48" s="125"/>
      <c r="MHB48" s="125"/>
      <c r="MHC48" s="125"/>
      <c r="MHD48" s="125"/>
      <c r="MHE48" s="125"/>
      <c r="MHF48" s="125"/>
      <c r="MHG48" s="125"/>
      <c r="MHH48" s="125"/>
      <c r="MHI48" s="125"/>
      <c r="MHJ48" s="125"/>
      <c r="MHK48" s="125"/>
      <c r="MHL48" s="125"/>
      <c r="MHM48" s="125"/>
      <c r="MHN48" s="125"/>
      <c r="MHO48" s="125"/>
      <c r="MHP48" s="125"/>
      <c r="MHQ48" s="125"/>
      <c r="MHR48" s="125"/>
      <c r="MHS48" s="125"/>
      <c r="MHT48" s="125"/>
      <c r="MHU48" s="125"/>
      <c r="MHV48" s="125"/>
      <c r="MHW48" s="125"/>
      <c r="MHX48" s="125"/>
      <c r="MHY48" s="125"/>
      <c r="MHZ48" s="125"/>
      <c r="MIA48" s="125"/>
      <c r="MIB48" s="125"/>
      <c r="MIC48" s="125"/>
      <c r="MID48" s="125"/>
      <c r="MIE48" s="125"/>
      <c r="MIF48" s="125"/>
      <c r="MIG48" s="125"/>
      <c r="MIH48" s="125"/>
      <c r="MII48" s="125"/>
      <c r="MIJ48" s="125"/>
      <c r="MIK48" s="125"/>
      <c r="MIL48" s="125"/>
      <c r="MIM48" s="125"/>
      <c r="MIN48" s="125"/>
      <c r="MIO48" s="125"/>
      <c r="MIP48" s="125"/>
      <c r="MIQ48" s="125"/>
      <c r="MIR48" s="125"/>
      <c r="MIS48" s="125"/>
      <c r="MIT48" s="125"/>
      <c r="MIU48" s="125"/>
      <c r="MIV48" s="125"/>
      <c r="MIW48" s="125"/>
      <c r="MIX48" s="125"/>
      <c r="MIY48" s="125"/>
      <c r="MIZ48" s="125"/>
      <c r="MJA48" s="125"/>
      <c r="MJB48" s="125"/>
      <c r="MJC48" s="125"/>
      <c r="MJD48" s="125"/>
      <c r="MJE48" s="125"/>
      <c r="MJF48" s="125"/>
      <c r="MJG48" s="125"/>
      <c r="MJH48" s="125"/>
      <c r="MJI48" s="125"/>
      <c r="MJJ48" s="125"/>
      <c r="MJK48" s="125"/>
      <c r="MJL48" s="125"/>
      <c r="MJM48" s="125"/>
      <c r="MJN48" s="125"/>
      <c r="MJO48" s="125"/>
      <c r="MJP48" s="125"/>
      <c r="MJQ48" s="125"/>
      <c r="MJR48" s="125"/>
      <c r="MJS48" s="125"/>
      <c r="MJT48" s="125"/>
      <c r="MJU48" s="125"/>
      <c r="MJV48" s="125"/>
      <c r="MJW48" s="125"/>
      <c r="MJX48" s="125"/>
      <c r="MJY48" s="125"/>
      <c r="MJZ48" s="125"/>
      <c r="MKA48" s="125"/>
      <c r="MKB48" s="125"/>
      <c r="MKC48" s="125"/>
      <c r="MKD48" s="125"/>
      <c r="MKE48" s="125"/>
      <c r="MKF48" s="125"/>
      <c r="MKG48" s="125"/>
      <c r="MKH48" s="125"/>
      <c r="MKI48" s="125"/>
      <c r="MKJ48" s="125"/>
      <c r="MKK48" s="125"/>
      <c r="MKL48" s="125"/>
      <c r="MKM48" s="125"/>
      <c r="MKN48" s="125"/>
      <c r="MKO48" s="125"/>
      <c r="MKP48" s="125"/>
      <c r="MKQ48" s="125"/>
      <c r="MKR48" s="125"/>
      <c r="MKS48" s="125"/>
      <c r="MKT48" s="125"/>
      <c r="MKU48" s="125"/>
      <c r="MKV48" s="125"/>
      <c r="MKW48" s="125"/>
      <c r="MKX48" s="125"/>
      <c r="MKY48" s="125"/>
      <c r="MKZ48" s="125"/>
      <c r="MLA48" s="125"/>
      <c r="MLB48" s="125"/>
      <c r="MLC48" s="125"/>
      <c r="MLD48" s="125"/>
      <c r="MLE48" s="125"/>
      <c r="MLF48" s="125"/>
      <c r="MLG48" s="125"/>
      <c r="MLH48" s="125"/>
      <c r="MLI48" s="125"/>
      <c r="MLJ48" s="125"/>
      <c r="MLK48" s="125"/>
      <c r="MLL48" s="125"/>
      <c r="MLM48" s="125"/>
      <c r="MLN48" s="125"/>
      <c r="MLO48" s="125"/>
      <c r="MLP48" s="125"/>
      <c r="MLQ48" s="125"/>
      <c r="MLR48" s="125"/>
      <c r="MLS48" s="125"/>
      <c r="MLT48" s="125"/>
      <c r="MLU48" s="125"/>
      <c r="MLV48" s="125"/>
      <c r="MLW48" s="125"/>
      <c r="MLX48" s="125"/>
      <c r="MLY48" s="125"/>
      <c r="MLZ48" s="125"/>
      <c r="MMA48" s="125"/>
      <c r="MMB48" s="125"/>
      <c r="MMC48" s="125"/>
      <c r="MMD48" s="125"/>
      <c r="MME48" s="125"/>
      <c r="MMF48" s="125"/>
      <c r="MMG48" s="125"/>
      <c r="MMH48" s="125"/>
      <c r="MMI48" s="125"/>
      <c r="MMJ48" s="125"/>
      <c r="MMK48" s="125"/>
      <c r="MML48" s="125"/>
      <c r="MMM48" s="125"/>
      <c r="MMN48" s="125"/>
      <c r="MMO48" s="125"/>
      <c r="MMP48" s="125"/>
      <c r="MMQ48" s="125"/>
      <c r="MMR48" s="125"/>
      <c r="MMS48" s="125"/>
      <c r="MMT48" s="125"/>
      <c r="MMU48" s="125"/>
      <c r="MMV48" s="125"/>
      <c r="MMW48" s="125"/>
      <c r="MMX48" s="125"/>
      <c r="MMY48" s="125"/>
      <c r="MMZ48" s="125"/>
      <c r="MNA48" s="125"/>
      <c r="MNB48" s="125"/>
      <c r="MNC48" s="125"/>
      <c r="MND48" s="125"/>
      <c r="MNE48" s="125"/>
      <c r="MNF48" s="125"/>
      <c r="MNG48" s="125"/>
      <c r="MNH48" s="125"/>
      <c r="MNI48" s="125"/>
      <c r="MNJ48" s="125"/>
      <c r="MNK48" s="125"/>
      <c r="MNL48" s="125"/>
      <c r="MNM48" s="125"/>
      <c r="MNN48" s="125"/>
      <c r="MNO48" s="125"/>
      <c r="MNP48" s="125"/>
      <c r="MNQ48" s="125"/>
      <c r="MNR48" s="125"/>
      <c r="MNS48" s="125"/>
      <c r="MNT48" s="125"/>
      <c r="MNU48" s="125"/>
      <c r="MNV48" s="125"/>
      <c r="MNW48" s="125"/>
      <c r="MNX48" s="125"/>
      <c r="MNY48" s="125"/>
      <c r="MNZ48" s="125"/>
      <c r="MOA48" s="125"/>
      <c r="MOB48" s="125"/>
      <c r="MOC48" s="125"/>
      <c r="MOD48" s="125"/>
      <c r="MOE48" s="125"/>
      <c r="MOF48" s="125"/>
      <c r="MOG48" s="125"/>
      <c r="MOH48" s="125"/>
      <c r="MOI48" s="125"/>
      <c r="MOJ48" s="125"/>
      <c r="MOK48" s="125"/>
      <c r="MOL48" s="125"/>
      <c r="MOM48" s="125"/>
      <c r="MON48" s="125"/>
      <c r="MOO48" s="125"/>
      <c r="MOP48" s="125"/>
      <c r="MOQ48" s="125"/>
      <c r="MOR48" s="125"/>
      <c r="MOS48" s="125"/>
      <c r="MOT48" s="125"/>
      <c r="MOU48" s="125"/>
      <c r="MOV48" s="125"/>
      <c r="MOW48" s="125"/>
      <c r="MOX48" s="125"/>
      <c r="MOY48" s="125"/>
      <c r="MOZ48" s="125"/>
      <c r="MPA48" s="125"/>
      <c r="MPB48" s="125"/>
      <c r="MPC48" s="125"/>
      <c r="MPD48" s="125"/>
      <c r="MPE48" s="125"/>
      <c r="MPF48" s="125"/>
      <c r="MPG48" s="125"/>
      <c r="MPH48" s="125"/>
      <c r="MPI48" s="125"/>
      <c r="MPJ48" s="125"/>
      <c r="MPK48" s="125"/>
      <c r="MPL48" s="125"/>
      <c r="MPM48" s="125"/>
      <c r="MPN48" s="125"/>
      <c r="MPO48" s="125"/>
      <c r="MPP48" s="125"/>
      <c r="MPQ48" s="125"/>
      <c r="MPR48" s="125"/>
      <c r="MPS48" s="125"/>
      <c r="MPT48" s="125"/>
      <c r="MPU48" s="125"/>
      <c r="MPV48" s="125"/>
      <c r="MPW48" s="125"/>
      <c r="MPX48" s="125"/>
      <c r="MPY48" s="125"/>
      <c r="MPZ48" s="125"/>
      <c r="MQA48" s="125"/>
      <c r="MQB48" s="125"/>
      <c r="MQC48" s="125"/>
      <c r="MQD48" s="125"/>
      <c r="MQE48" s="125"/>
      <c r="MQF48" s="125"/>
      <c r="MQG48" s="125"/>
      <c r="MQH48" s="125"/>
      <c r="MQI48" s="125"/>
      <c r="MQJ48" s="125"/>
      <c r="MQK48" s="125"/>
      <c r="MQL48" s="125"/>
      <c r="MQM48" s="125"/>
      <c r="MQN48" s="125"/>
      <c r="MQO48" s="125"/>
      <c r="MQP48" s="125"/>
      <c r="MQQ48" s="125"/>
      <c r="MQR48" s="125"/>
      <c r="MQS48" s="125"/>
      <c r="MQT48" s="125"/>
      <c r="MQU48" s="125"/>
      <c r="MQV48" s="125"/>
      <c r="MQW48" s="125"/>
      <c r="MQX48" s="125"/>
      <c r="MQY48" s="125"/>
      <c r="MQZ48" s="125"/>
      <c r="MRA48" s="125"/>
      <c r="MRB48" s="125"/>
      <c r="MRC48" s="125"/>
      <c r="MRD48" s="125"/>
      <c r="MRE48" s="125"/>
      <c r="MRF48" s="125"/>
      <c r="MRG48" s="125"/>
      <c r="MRH48" s="125"/>
      <c r="MRI48" s="125"/>
      <c r="MRJ48" s="125"/>
      <c r="MRK48" s="125"/>
      <c r="MRL48" s="125"/>
      <c r="MRM48" s="125"/>
      <c r="MRN48" s="125"/>
      <c r="MRO48" s="125"/>
      <c r="MRP48" s="125"/>
      <c r="MRQ48" s="125"/>
      <c r="MRR48" s="125"/>
      <c r="MRS48" s="125"/>
      <c r="MRT48" s="125"/>
      <c r="MRU48" s="125"/>
      <c r="MRV48" s="125"/>
      <c r="MRW48" s="125"/>
      <c r="MRX48" s="125"/>
      <c r="MRY48" s="125"/>
      <c r="MRZ48" s="125"/>
      <c r="MSA48" s="125"/>
      <c r="MSB48" s="125"/>
      <c r="MSC48" s="125"/>
      <c r="MSD48" s="125"/>
      <c r="MSE48" s="125"/>
      <c r="MSF48" s="125"/>
      <c r="MSG48" s="125"/>
      <c r="MSH48" s="125"/>
      <c r="MSI48" s="125"/>
      <c r="MSJ48" s="125"/>
      <c r="MSK48" s="125"/>
      <c r="MSL48" s="125"/>
      <c r="MSM48" s="125"/>
      <c r="MSN48" s="125"/>
      <c r="MSO48" s="125"/>
      <c r="MSP48" s="125"/>
      <c r="MSQ48" s="125"/>
      <c r="MSR48" s="125"/>
      <c r="MSS48" s="125"/>
      <c r="MST48" s="125"/>
      <c r="MSU48" s="125"/>
      <c r="MSV48" s="125"/>
      <c r="MSW48" s="125"/>
      <c r="MSX48" s="125"/>
      <c r="MSY48" s="125"/>
      <c r="MSZ48" s="125"/>
      <c r="MTA48" s="125"/>
      <c r="MTB48" s="125"/>
      <c r="MTC48" s="125"/>
      <c r="MTD48" s="125"/>
      <c r="MTE48" s="125"/>
      <c r="MTF48" s="125"/>
      <c r="MTG48" s="125"/>
      <c r="MTH48" s="125"/>
      <c r="MTI48" s="125"/>
      <c r="MTJ48" s="125"/>
      <c r="MTK48" s="125"/>
      <c r="MTL48" s="125"/>
      <c r="MTM48" s="125"/>
      <c r="MTN48" s="125"/>
      <c r="MTO48" s="125"/>
      <c r="MTP48" s="125"/>
      <c r="MTQ48" s="125"/>
      <c r="MTR48" s="125"/>
      <c r="MTS48" s="125"/>
      <c r="MTT48" s="125"/>
      <c r="MTU48" s="125"/>
      <c r="MTV48" s="125"/>
      <c r="MTW48" s="125"/>
      <c r="MTX48" s="125"/>
      <c r="MTY48" s="125"/>
      <c r="MTZ48" s="125"/>
      <c r="MUA48" s="125"/>
      <c r="MUB48" s="125"/>
      <c r="MUC48" s="125"/>
      <c r="MUD48" s="125"/>
      <c r="MUE48" s="125"/>
      <c r="MUF48" s="125"/>
      <c r="MUG48" s="125"/>
      <c r="MUH48" s="125"/>
      <c r="MUI48" s="125"/>
      <c r="MUJ48" s="125"/>
      <c r="MUK48" s="125"/>
      <c r="MUL48" s="125"/>
      <c r="MUM48" s="125"/>
      <c r="MUN48" s="125"/>
      <c r="MUO48" s="125"/>
      <c r="MUP48" s="125"/>
      <c r="MUQ48" s="125"/>
      <c r="MUR48" s="125"/>
      <c r="MUS48" s="125"/>
      <c r="MUT48" s="125"/>
      <c r="MUU48" s="125"/>
      <c r="MUV48" s="125"/>
      <c r="MUW48" s="125"/>
      <c r="MUX48" s="125"/>
      <c r="MUY48" s="125"/>
      <c r="MUZ48" s="125"/>
      <c r="MVA48" s="125"/>
      <c r="MVB48" s="125"/>
      <c r="MVC48" s="125"/>
      <c r="MVD48" s="125"/>
      <c r="MVE48" s="125"/>
      <c r="MVF48" s="125"/>
      <c r="MVG48" s="125"/>
      <c r="MVH48" s="125"/>
      <c r="MVI48" s="125"/>
      <c r="MVJ48" s="125"/>
      <c r="MVK48" s="125"/>
      <c r="MVL48" s="125"/>
      <c r="MVM48" s="125"/>
      <c r="MVN48" s="125"/>
      <c r="MVO48" s="125"/>
      <c r="MVP48" s="125"/>
      <c r="MVQ48" s="125"/>
      <c r="MVR48" s="125"/>
      <c r="MVS48" s="125"/>
      <c r="MVT48" s="125"/>
      <c r="MVU48" s="125"/>
      <c r="MVV48" s="125"/>
      <c r="MVW48" s="125"/>
      <c r="MVX48" s="125"/>
      <c r="MVY48" s="125"/>
      <c r="MVZ48" s="125"/>
      <c r="MWA48" s="125"/>
      <c r="MWB48" s="125"/>
      <c r="MWC48" s="125"/>
      <c r="MWD48" s="125"/>
      <c r="MWE48" s="125"/>
      <c r="MWF48" s="125"/>
      <c r="MWG48" s="125"/>
      <c r="MWH48" s="125"/>
      <c r="MWI48" s="125"/>
      <c r="MWJ48" s="125"/>
      <c r="MWK48" s="125"/>
      <c r="MWL48" s="125"/>
      <c r="MWM48" s="125"/>
      <c r="MWN48" s="125"/>
      <c r="MWO48" s="125"/>
      <c r="MWP48" s="125"/>
      <c r="MWQ48" s="125"/>
      <c r="MWR48" s="125"/>
      <c r="MWS48" s="125"/>
      <c r="MWT48" s="125"/>
      <c r="MWU48" s="125"/>
      <c r="MWV48" s="125"/>
      <c r="MWW48" s="125"/>
      <c r="MWX48" s="125"/>
      <c r="MWY48" s="125"/>
      <c r="MWZ48" s="125"/>
      <c r="MXA48" s="125"/>
      <c r="MXB48" s="125"/>
      <c r="MXC48" s="125"/>
      <c r="MXD48" s="125"/>
      <c r="MXE48" s="125"/>
      <c r="MXF48" s="125"/>
      <c r="MXG48" s="125"/>
      <c r="MXH48" s="125"/>
      <c r="MXI48" s="125"/>
      <c r="MXJ48" s="125"/>
      <c r="MXK48" s="125"/>
      <c r="MXL48" s="125"/>
      <c r="MXM48" s="125"/>
      <c r="MXN48" s="125"/>
      <c r="MXO48" s="125"/>
      <c r="MXP48" s="125"/>
      <c r="MXQ48" s="125"/>
      <c r="MXR48" s="125"/>
      <c r="MXS48" s="125"/>
      <c r="MXT48" s="125"/>
      <c r="MXU48" s="125"/>
      <c r="MXV48" s="125"/>
      <c r="MXW48" s="125"/>
      <c r="MXX48" s="125"/>
      <c r="MXY48" s="125"/>
      <c r="MXZ48" s="125"/>
      <c r="MYA48" s="125"/>
      <c r="MYB48" s="125"/>
      <c r="MYC48" s="125"/>
      <c r="MYD48" s="125"/>
      <c r="MYE48" s="125"/>
      <c r="MYF48" s="125"/>
      <c r="MYG48" s="125"/>
      <c r="MYH48" s="125"/>
      <c r="MYI48" s="125"/>
      <c r="MYJ48" s="125"/>
      <c r="MYK48" s="125"/>
      <c r="MYL48" s="125"/>
      <c r="MYM48" s="125"/>
      <c r="MYN48" s="125"/>
      <c r="MYO48" s="125"/>
      <c r="MYP48" s="125"/>
      <c r="MYQ48" s="125"/>
      <c r="MYR48" s="125"/>
      <c r="MYS48" s="125"/>
      <c r="MYT48" s="125"/>
      <c r="MYU48" s="125"/>
      <c r="MYV48" s="125"/>
      <c r="MYW48" s="125"/>
      <c r="MYX48" s="125"/>
      <c r="MYY48" s="125"/>
      <c r="MYZ48" s="125"/>
      <c r="MZA48" s="125"/>
      <c r="MZB48" s="125"/>
      <c r="MZC48" s="125"/>
      <c r="MZD48" s="125"/>
      <c r="MZE48" s="125"/>
      <c r="MZF48" s="125"/>
      <c r="MZG48" s="125"/>
      <c r="MZH48" s="125"/>
      <c r="MZI48" s="125"/>
      <c r="MZJ48" s="125"/>
      <c r="MZK48" s="125"/>
      <c r="MZL48" s="125"/>
      <c r="MZM48" s="125"/>
      <c r="MZN48" s="125"/>
      <c r="MZO48" s="125"/>
      <c r="MZP48" s="125"/>
      <c r="MZQ48" s="125"/>
      <c r="MZR48" s="125"/>
      <c r="MZS48" s="125"/>
      <c r="MZT48" s="125"/>
      <c r="MZU48" s="125"/>
      <c r="MZV48" s="125"/>
      <c r="MZW48" s="125"/>
      <c r="MZX48" s="125"/>
      <c r="MZY48" s="125"/>
      <c r="MZZ48" s="125"/>
      <c r="NAA48" s="125"/>
      <c r="NAB48" s="125"/>
      <c r="NAC48" s="125"/>
      <c r="NAD48" s="125"/>
      <c r="NAE48" s="125"/>
      <c r="NAF48" s="125"/>
      <c r="NAG48" s="125"/>
      <c r="NAH48" s="125"/>
      <c r="NAI48" s="125"/>
      <c r="NAJ48" s="125"/>
      <c r="NAK48" s="125"/>
      <c r="NAL48" s="125"/>
      <c r="NAM48" s="125"/>
      <c r="NAN48" s="125"/>
      <c r="NAO48" s="125"/>
      <c r="NAP48" s="125"/>
      <c r="NAQ48" s="125"/>
      <c r="NAR48" s="125"/>
      <c r="NAS48" s="125"/>
      <c r="NAT48" s="125"/>
      <c r="NAU48" s="125"/>
      <c r="NAV48" s="125"/>
      <c r="NAW48" s="125"/>
      <c r="NAX48" s="125"/>
      <c r="NAY48" s="125"/>
      <c r="NAZ48" s="125"/>
      <c r="NBA48" s="125"/>
      <c r="NBB48" s="125"/>
      <c r="NBC48" s="125"/>
      <c r="NBD48" s="125"/>
      <c r="NBE48" s="125"/>
      <c r="NBF48" s="125"/>
      <c r="NBG48" s="125"/>
      <c r="NBH48" s="125"/>
      <c r="NBI48" s="125"/>
      <c r="NBJ48" s="125"/>
      <c r="NBK48" s="125"/>
      <c r="NBL48" s="125"/>
      <c r="NBM48" s="125"/>
      <c r="NBN48" s="125"/>
      <c r="NBO48" s="125"/>
      <c r="NBP48" s="125"/>
      <c r="NBQ48" s="125"/>
      <c r="NBR48" s="125"/>
      <c r="NBS48" s="125"/>
      <c r="NBT48" s="125"/>
      <c r="NBU48" s="125"/>
      <c r="NBV48" s="125"/>
      <c r="NBW48" s="125"/>
      <c r="NBX48" s="125"/>
      <c r="NBY48" s="125"/>
      <c r="NBZ48" s="125"/>
      <c r="NCA48" s="125"/>
      <c r="NCB48" s="125"/>
      <c r="NCC48" s="125"/>
      <c r="NCD48" s="125"/>
      <c r="NCE48" s="125"/>
      <c r="NCF48" s="125"/>
      <c r="NCG48" s="125"/>
      <c r="NCH48" s="125"/>
      <c r="NCI48" s="125"/>
      <c r="NCJ48" s="125"/>
      <c r="NCK48" s="125"/>
      <c r="NCL48" s="125"/>
      <c r="NCM48" s="125"/>
      <c r="NCN48" s="125"/>
      <c r="NCO48" s="125"/>
      <c r="NCP48" s="125"/>
      <c r="NCQ48" s="125"/>
      <c r="NCR48" s="125"/>
      <c r="NCS48" s="125"/>
      <c r="NCT48" s="125"/>
      <c r="NCU48" s="125"/>
      <c r="NCV48" s="125"/>
      <c r="NCW48" s="125"/>
      <c r="NCX48" s="125"/>
      <c r="NCY48" s="125"/>
      <c r="NCZ48" s="125"/>
      <c r="NDA48" s="125"/>
      <c r="NDB48" s="125"/>
      <c r="NDC48" s="125"/>
      <c r="NDD48" s="125"/>
      <c r="NDE48" s="125"/>
      <c r="NDF48" s="125"/>
      <c r="NDG48" s="125"/>
      <c r="NDH48" s="125"/>
      <c r="NDI48" s="125"/>
      <c r="NDJ48" s="125"/>
      <c r="NDK48" s="125"/>
      <c r="NDL48" s="125"/>
      <c r="NDM48" s="125"/>
      <c r="NDN48" s="125"/>
      <c r="NDO48" s="125"/>
      <c r="NDP48" s="125"/>
      <c r="NDQ48" s="125"/>
      <c r="NDR48" s="125"/>
      <c r="NDS48" s="125"/>
      <c r="NDT48" s="125"/>
      <c r="NDU48" s="125"/>
      <c r="NDV48" s="125"/>
      <c r="NDW48" s="125"/>
      <c r="NDX48" s="125"/>
      <c r="NDY48" s="125"/>
      <c r="NDZ48" s="125"/>
      <c r="NEA48" s="125"/>
      <c r="NEB48" s="125"/>
      <c r="NEC48" s="125"/>
      <c r="NED48" s="125"/>
      <c r="NEE48" s="125"/>
      <c r="NEF48" s="125"/>
      <c r="NEG48" s="125"/>
      <c r="NEH48" s="125"/>
      <c r="NEI48" s="125"/>
      <c r="NEJ48" s="125"/>
      <c r="NEK48" s="125"/>
      <c r="NEL48" s="125"/>
      <c r="NEM48" s="125"/>
      <c r="NEN48" s="125"/>
      <c r="NEO48" s="125"/>
      <c r="NEP48" s="125"/>
      <c r="NEQ48" s="125"/>
      <c r="NER48" s="125"/>
      <c r="NES48" s="125"/>
      <c r="NET48" s="125"/>
      <c r="NEU48" s="125"/>
      <c r="NEV48" s="125"/>
      <c r="NEW48" s="125"/>
      <c r="NEX48" s="125"/>
      <c r="NEY48" s="125"/>
      <c r="NEZ48" s="125"/>
      <c r="NFA48" s="125"/>
      <c r="NFB48" s="125"/>
      <c r="NFC48" s="125"/>
      <c r="NFD48" s="125"/>
      <c r="NFE48" s="125"/>
      <c r="NFF48" s="125"/>
      <c r="NFG48" s="125"/>
      <c r="NFH48" s="125"/>
      <c r="NFI48" s="125"/>
      <c r="NFJ48" s="125"/>
      <c r="NFK48" s="125"/>
      <c r="NFL48" s="125"/>
      <c r="NFM48" s="125"/>
      <c r="NFN48" s="125"/>
      <c r="NFO48" s="125"/>
      <c r="NFP48" s="125"/>
      <c r="NFQ48" s="125"/>
      <c r="NFR48" s="125"/>
      <c r="NFS48" s="125"/>
      <c r="NFT48" s="125"/>
      <c r="NFU48" s="125"/>
      <c r="NFV48" s="125"/>
      <c r="NFW48" s="125"/>
      <c r="NFX48" s="125"/>
      <c r="NFY48" s="125"/>
      <c r="NFZ48" s="125"/>
      <c r="NGA48" s="125"/>
      <c r="NGB48" s="125"/>
      <c r="NGC48" s="125"/>
      <c r="NGD48" s="125"/>
      <c r="NGE48" s="125"/>
      <c r="NGF48" s="125"/>
      <c r="NGG48" s="125"/>
      <c r="NGH48" s="125"/>
      <c r="NGI48" s="125"/>
      <c r="NGJ48" s="125"/>
      <c r="NGK48" s="125"/>
      <c r="NGL48" s="125"/>
      <c r="NGM48" s="125"/>
      <c r="NGN48" s="125"/>
      <c r="NGO48" s="125"/>
      <c r="NGP48" s="125"/>
      <c r="NGQ48" s="125"/>
      <c r="NGR48" s="125"/>
      <c r="NGS48" s="125"/>
      <c r="NGT48" s="125"/>
      <c r="NGU48" s="125"/>
      <c r="NGV48" s="125"/>
      <c r="NGW48" s="125"/>
      <c r="NGX48" s="125"/>
      <c r="NGY48" s="125"/>
      <c r="NGZ48" s="125"/>
      <c r="NHA48" s="125"/>
      <c r="NHB48" s="125"/>
      <c r="NHC48" s="125"/>
      <c r="NHD48" s="125"/>
      <c r="NHE48" s="125"/>
      <c r="NHF48" s="125"/>
      <c r="NHG48" s="125"/>
      <c r="NHH48" s="125"/>
      <c r="NHI48" s="125"/>
      <c r="NHJ48" s="125"/>
      <c r="NHK48" s="125"/>
      <c r="NHL48" s="125"/>
      <c r="NHM48" s="125"/>
      <c r="NHN48" s="125"/>
      <c r="NHO48" s="125"/>
      <c r="NHP48" s="125"/>
      <c r="NHQ48" s="125"/>
      <c r="NHR48" s="125"/>
      <c r="NHS48" s="125"/>
      <c r="NHT48" s="125"/>
      <c r="NHU48" s="125"/>
      <c r="NHV48" s="125"/>
      <c r="NHW48" s="125"/>
      <c r="NHX48" s="125"/>
      <c r="NHY48" s="125"/>
      <c r="NHZ48" s="125"/>
      <c r="NIA48" s="125"/>
      <c r="NIB48" s="125"/>
      <c r="NIC48" s="125"/>
      <c r="NID48" s="125"/>
      <c r="NIE48" s="125"/>
      <c r="NIF48" s="125"/>
      <c r="NIG48" s="125"/>
      <c r="NIH48" s="125"/>
      <c r="NII48" s="125"/>
      <c r="NIJ48" s="125"/>
      <c r="NIK48" s="125"/>
      <c r="NIL48" s="125"/>
      <c r="NIM48" s="125"/>
      <c r="NIN48" s="125"/>
      <c r="NIO48" s="125"/>
      <c r="NIP48" s="125"/>
      <c r="NIQ48" s="125"/>
      <c r="NIR48" s="125"/>
      <c r="NIS48" s="125"/>
      <c r="NIT48" s="125"/>
      <c r="NIU48" s="125"/>
      <c r="NIV48" s="125"/>
      <c r="NIW48" s="125"/>
      <c r="NIX48" s="125"/>
      <c r="NIY48" s="125"/>
      <c r="NIZ48" s="125"/>
      <c r="NJA48" s="125"/>
      <c r="NJB48" s="125"/>
      <c r="NJC48" s="125"/>
      <c r="NJD48" s="125"/>
      <c r="NJE48" s="125"/>
      <c r="NJF48" s="125"/>
      <c r="NJG48" s="125"/>
      <c r="NJH48" s="125"/>
      <c r="NJI48" s="125"/>
      <c r="NJJ48" s="125"/>
      <c r="NJK48" s="125"/>
      <c r="NJL48" s="125"/>
      <c r="NJM48" s="125"/>
      <c r="NJN48" s="125"/>
      <c r="NJO48" s="125"/>
      <c r="NJP48" s="125"/>
      <c r="NJQ48" s="125"/>
      <c r="NJR48" s="125"/>
      <c r="NJS48" s="125"/>
      <c r="NJT48" s="125"/>
      <c r="NJU48" s="125"/>
      <c r="NJV48" s="125"/>
      <c r="NJW48" s="125"/>
      <c r="NJX48" s="125"/>
      <c r="NJY48" s="125"/>
      <c r="NJZ48" s="125"/>
      <c r="NKA48" s="125"/>
      <c r="NKB48" s="125"/>
      <c r="NKC48" s="125"/>
      <c r="NKD48" s="125"/>
      <c r="NKE48" s="125"/>
      <c r="NKF48" s="125"/>
      <c r="NKG48" s="125"/>
      <c r="NKH48" s="125"/>
      <c r="NKI48" s="125"/>
      <c r="NKJ48" s="125"/>
      <c r="NKK48" s="125"/>
      <c r="NKL48" s="125"/>
      <c r="NKM48" s="125"/>
      <c r="NKN48" s="125"/>
      <c r="NKO48" s="125"/>
      <c r="NKP48" s="125"/>
      <c r="NKQ48" s="125"/>
      <c r="NKR48" s="125"/>
      <c r="NKS48" s="125"/>
      <c r="NKT48" s="125"/>
      <c r="NKU48" s="125"/>
      <c r="NKV48" s="125"/>
      <c r="NKW48" s="125"/>
      <c r="NKX48" s="125"/>
      <c r="NKY48" s="125"/>
      <c r="NKZ48" s="125"/>
      <c r="NLA48" s="125"/>
      <c r="NLB48" s="125"/>
      <c r="NLC48" s="125"/>
      <c r="NLD48" s="125"/>
      <c r="NLE48" s="125"/>
      <c r="NLF48" s="125"/>
      <c r="NLG48" s="125"/>
      <c r="NLH48" s="125"/>
      <c r="NLI48" s="125"/>
      <c r="NLJ48" s="125"/>
      <c r="NLK48" s="125"/>
      <c r="NLL48" s="125"/>
      <c r="NLM48" s="125"/>
      <c r="NLN48" s="125"/>
      <c r="NLO48" s="125"/>
      <c r="NLP48" s="125"/>
      <c r="NLQ48" s="125"/>
      <c r="NLR48" s="125"/>
      <c r="NLS48" s="125"/>
      <c r="NLT48" s="125"/>
      <c r="NLU48" s="125"/>
      <c r="NLV48" s="125"/>
      <c r="NLW48" s="125"/>
      <c r="NLX48" s="125"/>
      <c r="NLY48" s="125"/>
      <c r="NLZ48" s="125"/>
      <c r="NMA48" s="125"/>
      <c r="NMB48" s="125"/>
      <c r="NMC48" s="125"/>
      <c r="NMD48" s="125"/>
      <c r="NME48" s="125"/>
      <c r="NMF48" s="125"/>
      <c r="NMG48" s="125"/>
      <c r="NMH48" s="125"/>
      <c r="NMI48" s="125"/>
      <c r="NMJ48" s="125"/>
      <c r="NMK48" s="125"/>
      <c r="NML48" s="125"/>
      <c r="NMM48" s="125"/>
      <c r="NMN48" s="125"/>
      <c r="NMO48" s="125"/>
      <c r="NMP48" s="125"/>
      <c r="NMQ48" s="125"/>
      <c r="NMR48" s="125"/>
      <c r="NMS48" s="125"/>
      <c r="NMT48" s="125"/>
      <c r="NMU48" s="125"/>
      <c r="NMV48" s="125"/>
      <c r="NMW48" s="125"/>
      <c r="NMX48" s="125"/>
      <c r="NMY48" s="125"/>
      <c r="NMZ48" s="125"/>
      <c r="NNA48" s="125"/>
      <c r="NNB48" s="125"/>
      <c r="NNC48" s="125"/>
      <c r="NND48" s="125"/>
      <c r="NNE48" s="125"/>
      <c r="NNF48" s="125"/>
      <c r="NNG48" s="125"/>
      <c r="NNH48" s="125"/>
      <c r="NNI48" s="125"/>
      <c r="NNJ48" s="125"/>
      <c r="NNK48" s="125"/>
      <c r="NNL48" s="125"/>
      <c r="NNM48" s="125"/>
      <c r="NNN48" s="125"/>
      <c r="NNO48" s="125"/>
      <c r="NNP48" s="125"/>
      <c r="NNQ48" s="125"/>
      <c r="NNR48" s="125"/>
      <c r="NNS48" s="125"/>
      <c r="NNT48" s="125"/>
      <c r="NNU48" s="125"/>
      <c r="NNV48" s="125"/>
      <c r="NNW48" s="125"/>
      <c r="NNX48" s="125"/>
      <c r="NNY48" s="125"/>
      <c r="NNZ48" s="125"/>
      <c r="NOA48" s="125"/>
      <c r="NOB48" s="125"/>
      <c r="NOC48" s="125"/>
      <c r="NOD48" s="125"/>
      <c r="NOE48" s="125"/>
      <c r="NOF48" s="125"/>
      <c r="NOG48" s="125"/>
      <c r="NOH48" s="125"/>
      <c r="NOI48" s="125"/>
      <c r="NOJ48" s="125"/>
      <c r="NOK48" s="125"/>
      <c r="NOL48" s="125"/>
      <c r="NOM48" s="125"/>
      <c r="NON48" s="125"/>
      <c r="NOO48" s="125"/>
      <c r="NOP48" s="125"/>
      <c r="NOQ48" s="125"/>
      <c r="NOR48" s="125"/>
      <c r="NOS48" s="125"/>
      <c r="NOT48" s="125"/>
      <c r="NOU48" s="125"/>
      <c r="NOV48" s="125"/>
      <c r="NOW48" s="125"/>
      <c r="NOX48" s="125"/>
      <c r="NOY48" s="125"/>
      <c r="NOZ48" s="125"/>
      <c r="NPA48" s="125"/>
      <c r="NPB48" s="125"/>
      <c r="NPC48" s="125"/>
      <c r="NPD48" s="125"/>
      <c r="NPE48" s="125"/>
      <c r="NPF48" s="125"/>
      <c r="NPG48" s="125"/>
      <c r="NPH48" s="125"/>
      <c r="NPI48" s="125"/>
      <c r="NPJ48" s="125"/>
      <c r="NPK48" s="125"/>
      <c r="NPL48" s="125"/>
      <c r="NPM48" s="125"/>
      <c r="NPN48" s="125"/>
      <c r="NPO48" s="125"/>
      <c r="NPP48" s="125"/>
      <c r="NPQ48" s="125"/>
      <c r="NPR48" s="125"/>
      <c r="NPS48" s="125"/>
      <c r="NPT48" s="125"/>
      <c r="NPU48" s="125"/>
      <c r="NPV48" s="125"/>
      <c r="NPW48" s="125"/>
      <c r="NPX48" s="125"/>
      <c r="NPY48" s="125"/>
      <c r="NPZ48" s="125"/>
      <c r="NQA48" s="125"/>
      <c r="NQB48" s="125"/>
      <c r="NQC48" s="125"/>
      <c r="NQD48" s="125"/>
      <c r="NQE48" s="125"/>
      <c r="NQF48" s="125"/>
      <c r="NQG48" s="125"/>
      <c r="NQH48" s="125"/>
      <c r="NQI48" s="125"/>
      <c r="NQJ48" s="125"/>
      <c r="NQK48" s="125"/>
      <c r="NQL48" s="125"/>
      <c r="NQM48" s="125"/>
      <c r="NQN48" s="125"/>
      <c r="NQO48" s="125"/>
      <c r="NQP48" s="125"/>
      <c r="NQQ48" s="125"/>
      <c r="NQR48" s="125"/>
      <c r="NQS48" s="125"/>
      <c r="NQT48" s="125"/>
      <c r="NQU48" s="125"/>
      <c r="NQV48" s="125"/>
      <c r="NQW48" s="125"/>
      <c r="NQX48" s="125"/>
      <c r="NQY48" s="125"/>
      <c r="NQZ48" s="125"/>
      <c r="NRA48" s="125"/>
      <c r="NRB48" s="125"/>
      <c r="NRC48" s="125"/>
      <c r="NRD48" s="125"/>
      <c r="NRE48" s="125"/>
      <c r="NRF48" s="125"/>
      <c r="NRG48" s="125"/>
      <c r="NRH48" s="125"/>
      <c r="NRI48" s="125"/>
      <c r="NRJ48" s="125"/>
      <c r="NRK48" s="125"/>
      <c r="NRL48" s="125"/>
      <c r="NRM48" s="125"/>
      <c r="NRN48" s="125"/>
      <c r="NRO48" s="125"/>
      <c r="NRP48" s="125"/>
      <c r="NRQ48" s="125"/>
      <c r="NRR48" s="125"/>
      <c r="NRS48" s="125"/>
      <c r="NRT48" s="125"/>
      <c r="NRU48" s="125"/>
      <c r="NRV48" s="125"/>
      <c r="NRW48" s="125"/>
      <c r="NRX48" s="125"/>
      <c r="NRY48" s="125"/>
      <c r="NRZ48" s="125"/>
      <c r="NSA48" s="125"/>
      <c r="NSB48" s="125"/>
      <c r="NSC48" s="125"/>
      <c r="NSD48" s="125"/>
      <c r="NSE48" s="125"/>
      <c r="NSF48" s="125"/>
      <c r="NSG48" s="125"/>
      <c r="NSH48" s="125"/>
      <c r="NSI48" s="125"/>
      <c r="NSJ48" s="125"/>
      <c r="NSK48" s="125"/>
      <c r="NSL48" s="125"/>
      <c r="NSM48" s="125"/>
      <c r="NSN48" s="125"/>
      <c r="NSO48" s="125"/>
      <c r="NSP48" s="125"/>
      <c r="NSQ48" s="125"/>
      <c r="NSR48" s="125"/>
      <c r="NSS48" s="125"/>
      <c r="NST48" s="125"/>
      <c r="NSU48" s="125"/>
      <c r="NSV48" s="125"/>
      <c r="NSW48" s="125"/>
      <c r="NSX48" s="125"/>
      <c r="NSY48" s="125"/>
      <c r="NSZ48" s="125"/>
      <c r="NTA48" s="125"/>
      <c r="NTB48" s="125"/>
      <c r="NTC48" s="125"/>
      <c r="NTD48" s="125"/>
      <c r="NTE48" s="125"/>
      <c r="NTF48" s="125"/>
      <c r="NTG48" s="125"/>
      <c r="NTH48" s="125"/>
      <c r="NTI48" s="125"/>
      <c r="NTJ48" s="125"/>
      <c r="NTK48" s="125"/>
      <c r="NTL48" s="125"/>
      <c r="NTM48" s="125"/>
      <c r="NTN48" s="125"/>
      <c r="NTO48" s="125"/>
      <c r="NTP48" s="125"/>
      <c r="NTQ48" s="125"/>
      <c r="NTR48" s="125"/>
      <c r="NTS48" s="125"/>
      <c r="NTT48" s="125"/>
      <c r="NTU48" s="125"/>
      <c r="NTV48" s="125"/>
      <c r="NTW48" s="125"/>
      <c r="NTX48" s="125"/>
      <c r="NTY48" s="125"/>
      <c r="NTZ48" s="125"/>
      <c r="NUA48" s="125"/>
      <c r="NUB48" s="125"/>
      <c r="NUC48" s="125"/>
      <c r="NUD48" s="125"/>
      <c r="NUE48" s="125"/>
      <c r="NUF48" s="125"/>
      <c r="NUG48" s="125"/>
      <c r="NUH48" s="125"/>
      <c r="NUI48" s="125"/>
      <c r="NUJ48" s="125"/>
      <c r="NUK48" s="125"/>
      <c r="NUL48" s="125"/>
      <c r="NUM48" s="125"/>
      <c r="NUN48" s="125"/>
      <c r="NUO48" s="125"/>
      <c r="NUP48" s="125"/>
      <c r="NUQ48" s="125"/>
      <c r="NUR48" s="125"/>
      <c r="NUS48" s="125"/>
      <c r="NUT48" s="125"/>
      <c r="NUU48" s="125"/>
      <c r="NUV48" s="125"/>
      <c r="NUW48" s="125"/>
      <c r="NUX48" s="125"/>
      <c r="NUY48" s="125"/>
      <c r="NUZ48" s="125"/>
      <c r="NVA48" s="125"/>
      <c r="NVB48" s="125"/>
      <c r="NVC48" s="125"/>
      <c r="NVD48" s="125"/>
      <c r="NVE48" s="125"/>
      <c r="NVF48" s="125"/>
      <c r="NVG48" s="125"/>
      <c r="NVH48" s="125"/>
      <c r="NVI48" s="125"/>
      <c r="NVJ48" s="125"/>
      <c r="NVK48" s="125"/>
      <c r="NVL48" s="125"/>
      <c r="NVM48" s="125"/>
      <c r="NVN48" s="125"/>
      <c r="NVO48" s="125"/>
      <c r="NVP48" s="125"/>
      <c r="NVQ48" s="125"/>
      <c r="NVR48" s="125"/>
      <c r="NVS48" s="125"/>
      <c r="NVT48" s="125"/>
      <c r="NVU48" s="125"/>
      <c r="NVV48" s="125"/>
      <c r="NVW48" s="125"/>
      <c r="NVX48" s="125"/>
      <c r="NVY48" s="125"/>
      <c r="NVZ48" s="125"/>
      <c r="NWA48" s="125"/>
      <c r="NWB48" s="125"/>
      <c r="NWC48" s="125"/>
      <c r="NWD48" s="125"/>
      <c r="NWE48" s="125"/>
      <c r="NWF48" s="125"/>
      <c r="NWG48" s="125"/>
      <c r="NWH48" s="125"/>
      <c r="NWI48" s="125"/>
      <c r="NWJ48" s="125"/>
      <c r="NWK48" s="125"/>
      <c r="NWL48" s="125"/>
      <c r="NWM48" s="125"/>
      <c r="NWN48" s="125"/>
      <c r="NWO48" s="125"/>
      <c r="NWP48" s="125"/>
      <c r="NWQ48" s="125"/>
      <c r="NWR48" s="125"/>
      <c r="NWS48" s="125"/>
      <c r="NWT48" s="125"/>
      <c r="NWU48" s="125"/>
      <c r="NWV48" s="125"/>
      <c r="NWW48" s="125"/>
      <c r="NWX48" s="125"/>
      <c r="NWY48" s="125"/>
      <c r="NWZ48" s="125"/>
      <c r="NXA48" s="125"/>
      <c r="NXB48" s="125"/>
      <c r="NXC48" s="125"/>
      <c r="NXD48" s="125"/>
      <c r="NXE48" s="125"/>
      <c r="NXF48" s="125"/>
      <c r="NXG48" s="125"/>
      <c r="NXH48" s="125"/>
      <c r="NXI48" s="125"/>
      <c r="NXJ48" s="125"/>
      <c r="NXK48" s="125"/>
      <c r="NXL48" s="125"/>
      <c r="NXM48" s="125"/>
      <c r="NXN48" s="125"/>
      <c r="NXO48" s="125"/>
      <c r="NXP48" s="125"/>
      <c r="NXQ48" s="125"/>
      <c r="NXR48" s="125"/>
      <c r="NXS48" s="125"/>
      <c r="NXT48" s="125"/>
      <c r="NXU48" s="125"/>
      <c r="NXV48" s="125"/>
      <c r="NXW48" s="125"/>
      <c r="NXX48" s="125"/>
      <c r="NXY48" s="125"/>
      <c r="NXZ48" s="125"/>
      <c r="NYA48" s="125"/>
      <c r="NYB48" s="125"/>
      <c r="NYC48" s="125"/>
      <c r="NYD48" s="125"/>
      <c r="NYE48" s="125"/>
      <c r="NYF48" s="125"/>
      <c r="NYG48" s="125"/>
      <c r="NYH48" s="125"/>
      <c r="NYI48" s="125"/>
      <c r="NYJ48" s="125"/>
      <c r="NYK48" s="125"/>
      <c r="NYL48" s="125"/>
      <c r="NYM48" s="125"/>
      <c r="NYN48" s="125"/>
      <c r="NYO48" s="125"/>
      <c r="NYP48" s="125"/>
      <c r="NYQ48" s="125"/>
      <c r="NYR48" s="125"/>
      <c r="NYS48" s="125"/>
      <c r="NYT48" s="125"/>
      <c r="NYU48" s="125"/>
      <c r="NYV48" s="125"/>
      <c r="NYW48" s="125"/>
      <c r="NYX48" s="125"/>
      <c r="NYY48" s="125"/>
      <c r="NYZ48" s="125"/>
      <c r="NZA48" s="125"/>
      <c r="NZB48" s="125"/>
      <c r="NZC48" s="125"/>
      <c r="NZD48" s="125"/>
      <c r="NZE48" s="125"/>
      <c r="NZF48" s="125"/>
      <c r="NZG48" s="125"/>
      <c r="NZH48" s="125"/>
      <c r="NZI48" s="125"/>
      <c r="NZJ48" s="125"/>
      <c r="NZK48" s="125"/>
      <c r="NZL48" s="125"/>
      <c r="NZM48" s="125"/>
      <c r="NZN48" s="125"/>
      <c r="NZO48" s="125"/>
      <c r="NZP48" s="125"/>
      <c r="NZQ48" s="125"/>
      <c r="NZR48" s="125"/>
      <c r="NZS48" s="125"/>
      <c r="NZT48" s="125"/>
      <c r="NZU48" s="125"/>
      <c r="NZV48" s="125"/>
      <c r="NZW48" s="125"/>
      <c r="NZX48" s="125"/>
      <c r="NZY48" s="125"/>
      <c r="NZZ48" s="125"/>
      <c r="OAA48" s="125"/>
      <c r="OAB48" s="125"/>
      <c r="OAC48" s="125"/>
      <c r="OAD48" s="125"/>
      <c r="OAE48" s="125"/>
      <c r="OAF48" s="125"/>
      <c r="OAG48" s="125"/>
      <c r="OAH48" s="125"/>
      <c r="OAI48" s="125"/>
      <c r="OAJ48" s="125"/>
      <c r="OAK48" s="125"/>
      <c r="OAL48" s="125"/>
      <c r="OAM48" s="125"/>
      <c r="OAN48" s="125"/>
      <c r="OAO48" s="125"/>
      <c r="OAP48" s="125"/>
      <c r="OAQ48" s="125"/>
      <c r="OAR48" s="125"/>
      <c r="OAS48" s="125"/>
      <c r="OAT48" s="125"/>
      <c r="OAU48" s="125"/>
      <c r="OAV48" s="125"/>
      <c r="OAW48" s="125"/>
      <c r="OAX48" s="125"/>
      <c r="OAY48" s="125"/>
      <c r="OAZ48" s="125"/>
      <c r="OBA48" s="125"/>
      <c r="OBB48" s="125"/>
      <c r="OBC48" s="125"/>
      <c r="OBD48" s="125"/>
      <c r="OBE48" s="125"/>
      <c r="OBF48" s="125"/>
      <c r="OBG48" s="125"/>
      <c r="OBH48" s="125"/>
      <c r="OBI48" s="125"/>
      <c r="OBJ48" s="125"/>
      <c r="OBK48" s="125"/>
      <c r="OBL48" s="125"/>
      <c r="OBM48" s="125"/>
      <c r="OBN48" s="125"/>
      <c r="OBO48" s="125"/>
      <c r="OBP48" s="125"/>
      <c r="OBQ48" s="125"/>
      <c r="OBR48" s="125"/>
      <c r="OBS48" s="125"/>
      <c r="OBT48" s="125"/>
      <c r="OBU48" s="125"/>
      <c r="OBV48" s="125"/>
      <c r="OBW48" s="125"/>
      <c r="OBX48" s="125"/>
      <c r="OBY48" s="125"/>
      <c r="OBZ48" s="125"/>
      <c r="OCA48" s="125"/>
      <c r="OCB48" s="125"/>
      <c r="OCC48" s="125"/>
      <c r="OCD48" s="125"/>
      <c r="OCE48" s="125"/>
      <c r="OCF48" s="125"/>
      <c r="OCG48" s="125"/>
      <c r="OCH48" s="125"/>
      <c r="OCI48" s="125"/>
      <c r="OCJ48" s="125"/>
      <c r="OCK48" s="125"/>
      <c r="OCL48" s="125"/>
      <c r="OCM48" s="125"/>
      <c r="OCN48" s="125"/>
      <c r="OCO48" s="125"/>
      <c r="OCP48" s="125"/>
      <c r="OCQ48" s="125"/>
      <c r="OCR48" s="125"/>
      <c r="OCS48" s="125"/>
      <c r="OCT48" s="125"/>
      <c r="OCU48" s="125"/>
      <c r="OCV48" s="125"/>
      <c r="OCW48" s="125"/>
      <c r="OCX48" s="125"/>
      <c r="OCY48" s="125"/>
      <c r="OCZ48" s="125"/>
      <c r="ODA48" s="125"/>
      <c r="ODB48" s="125"/>
      <c r="ODC48" s="125"/>
      <c r="ODD48" s="125"/>
      <c r="ODE48" s="125"/>
      <c r="ODF48" s="125"/>
      <c r="ODG48" s="125"/>
      <c r="ODH48" s="125"/>
      <c r="ODI48" s="125"/>
      <c r="ODJ48" s="125"/>
      <c r="ODK48" s="125"/>
      <c r="ODL48" s="125"/>
      <c r="ODM48" s="125"/>
      <c r="ODN48" s="125"/>
      <c r="ODO48" s="125"/>
      <c r="ODP48" s="125"/>
      <c r="ODQ48" s="125"/>
      <c r="ODR48" s="125"/>
      <c r="ODS48" s="125"/>
      <c r="ODT48" s="125"/>
      <c r="ODU48" s="125"/>
      <c r="ODV48" s="125"/>
      <c r="ODW48" s="125"/>
      <c r="ODX48" s="125"/>
      <c r="ODY48" s="125"/>
      <c r="ODZ48" s="125"/>
      <c r="OEA48" s="125"/>
      <c r="OEB48" s="125"/>
      <c r="OEC48" s="125"/>
      <c r="OED48" s="125"/>
      <c r="OEE48" s="125"/>
      <c r="OEF48" s="125"/>
      <c r="OEG48" s="125"/>
      <c r="OEH48" s="125"/>
      <c r="OEI48" s="125"/>
      <c r="OEJ48" s="125"/>
      <c r="OEK48" s="125"/>
      <c r="OEL48" s="125"/>
      <c r="OEM48" s="125"/>
      <c r="OEN48" s="125"/>
      <c r="OEO48" s="125"/>
      <c r="OEP48" s="125"/>
      <c r="OEQ48" s="125"/>
      <c r="OER48" s="125"/>
      <c r="OES48" s="125"/>
      <c r="OET48" s="125"/>
      <c r="OEU48" s="125"/>
      <c r="OEV48" s="125"/>
      <c r="OEW48" s="125"/>
      <c r="OEX48" s="125"/>
      <c r="OEY48" s="125"/>
      <c r="OEZ48" s="125"/>
      <c r="OFA48" s="125"/>
      <c r="OFB48" s="125"/>
      <c r="OFC48" s="125"/>
      <c r="OFD48" s="125"/>
      <c r="OFE48" s="125"/>
      <c r="OFF48" s="125"/>
      <c r="OFG48" s="125"/>
      <c r="OFH48" s="125"/>
      <c r="OFI48" s="125"/>
      <c r="OFJ48" s="125"/>
      <c r="OFK48" s="125"/>
      <c r="OFL48" s="125"/>
      <c r="OFM48" s="125"/>
      <c r="OFN48" s="125"/>
      <c r="OFO48" s="125"/>
      <c r="OFP48" s="125"/>
      <c r="OFQ48" s="125"/>
      <c r="OFR48" s="125"/>
      <c r="OFS48" s="125"/>
      <c r="OFT48" s="125"/>
      <c r="OFU48" s="125"/>
      <c r="OFV48" s="125"/>
      <c r="OFW48" s="125"/>
      <c r="OFX48" s="125"/>
      <c r="OFY48" s="125"/>
      <c r="OFZ48" s="125"/>
      <c r="OGA48" s="125"/>
      <c r="OGB48" s="125"/>
      <c r="OGC48" s="125"/>
      <c r="OGD48" s="125"/>
      <c r="OGE48" s="125"/>
      <c r="OGF48" s="125"/>
      <c r="OGG48" s="125"/>
      <c r="OGH48" s="125"/>
      <c r="OGI48" s="125"/>
      <c r="OGJ48" s="125"/>
      <c r="OGK48" s="125"/>
      <c r="OGL48" s="125"/>
      <c r="OGM48" s="125"/>
      <c r="OGN48" s="125"/>
      <c r="OGO48" s="125"/>
      <c r="OGP48" s="125"/>
      <c r="OGQ48" s="125"/>
      <c r="OGR48" s="125"/>
      <c r="OGS48" s="125"/>
      <c r="OGT48" s="125"/>
      <c r="OGU48" s="125"/>
      <c r="OGV48" s="125"/>
      <c r="OGW48" s="125"/>
      <c r="OGX48" s="125"/>
      <c r="OGY48" s="125"/>
      <c r="OGZ48" s="125"/>
      <c r="OHA48" s="125"/>
      <c r="OHB48" s="125"/>
      <c r="OHC48" s="125"/>
      <c r="OHD48" s="125"/>
      <c r="OHE48" s="125"/>
      <c r="OHF48" s="125"/>
      <c r="OHG48" s="125"/>
      <c r="OHH48" s="125"/>
      <c r="OHI48" s="125"/>
      <c r="OHJ48" s="125"/>
      <c r="OHK48" s="125"/>
      <c r="OHL48" s="125"/>
      <c r="OHM48" s="125"/>
      <c r="OHN48" s="125"/>
      <c r="OHO48" s="125"/>
      <c r="OHP48" s="125"/>
      <c r="OHQ48" s="125"/>
      <c r="OHR48" s="125"/>
      <c r="OHS48" s="125"/>
      <c r="OHT48" s="125"/>
      <c r="OHU48" s="125"/>
      <c r="OHV48" s="125"/>
      <c r="OHW48" s="125"/>
      <c r="OHX48" s="125"/>
      <c r="OHY48" s="125"/>
      <c r="OHZ48" s="125"/>
      <c r="OIA48" s="125"/>
      <c r="OIB48" s="125"/>
      <c r="OIC48" s="125"/>
      <c r="OID48" s="125"/>
      <c r="OIE48" s="125"/>
      <c r="OIF48" s="125"/>
      <c r="OIG48" s="125"/>
      <c r="OIH48" s="125"/>
      <c r="OII48" s="125"/>
      <c r="OIJ48" s="125"/>
      <c r="OIK48" s="125"/>
      <c r="OIL48" s="125"/>
      <c r="OIM48" s="125"/>
      <c r="OIN48" s="125"/>
      <c r="OIO48" s="125"/>
      <c r="OIP48" s="125"/>
      <c r="OIQ48" s="125"/>
      <c r="OIR48" s="125"/>
      <c r="OIS48" s="125"/>
      <c r="OIT48" s="125"/>
      <c r="OIU48" s="125"/>
      <c r="OIV48" s="125"/>
      <c r="OIW48" s="125"/>
      <c r="OIX48" s="125"/>
      <c r="OIY48" s="125"/>
      <c r="OIZ48" s="125"/>
      <c r="OJA48" s="125"/>
      <c r="OJB48" s="125"/>
      <c r="OJC48" s="125"/>
      <c r="OJD48" s="125"/>
      <c r="OJE48" s="125"/>
      <c r="OJF48" s="125"/>
      <c r="OJG48" s="125"/>
      <c r="OJH48" s="125"/>
      <c r="OJI48" s="125"/>
      <c r="OJJ48" s="125"/>
      <c r="OJK48" s="125"/>
      <c r="OJL48" s="125"/>
      <c r="OJM48" s="125"/>
      <c r="OJN48" s="125"/>
      <c r="OJO48" s="125"/>
      <c r="OJP48" s="125"/>
      <c r="OJQ48" s="125"/>
      <c r="OJR48" s="125"/>
      <c r="OJS48" s="125"/>
      <c r="OJT48" s="125"/>
      <c r="OJU48" s="125"/>
      <c r="OJV48" s="125"/>
      <c r="OJW48" s="125"/>
      <c r="OJX48" s="125"/>
      <c r="OJY48" s="125"/>
      <c r="OJZ48" s="125"/>
      <c r="OKA48" s="125"/>
      <c r="OKB48" s="125"/>
      <c r="OKC48" s="125"/>
      <c r="OKD48" s="125"/>
      <c r="OKE48" s="125"/>
      <c r="OKF48" s="125"/>
      <c r="OKG48" s="125"/>
      <c r="OKH48" s="125"/>
      <c r="OKI48" s="125"/>
      <c r="OKJ48" s="125"/>
      <c r="OKK48" s="125"/>
      <c r="OKL48" s="125"/>
      <c r="OKM48" s="125"/>
      <c r="OKN48" s="125"/>
      <c r="OKO48" s="125"/>
      <c r="OKP48" s="125"/>
      <c r="OKQ48" s="125"/>
      <c r="OKR48" s="125"/>
      <c r="OKS48" s="125"/>
      <c r="OKT48" s="125"/>
      <c r="OKU48" s="125"/>
      <c r="OKV48" s="125"/>
      <c r="OKW48" s="125"/>
      <c r="OKX48" s="125"/>
      <c r="OKY48" s="125"/>
      <c r="OKZ48" s="125"/>
      <c r="OLA48" s="125"/>
      <c r="OLB48" s="125"/>
      <c r="OLC48" s="125"/>
      <c r="OLD48" s="125"/>
      <c r="OLE48" s="125"/>
      <c r="OLF48" s="125"/>
      <c r="OLG48" s="125"/>
      <c r="OLH48" s="125"/>
      <c r="OLI48" s="125"/>
      <c r="OLJ48" s="125"/>
      <c r="OLK48" s="125"/>
      <c r="OLL48" s="125"/>
      <c r="OLM48" s="125"/>
      <c r="OLN48" s="125"/>
      <c r="OLO48" s="125"/>
      <c r="OLP48" s="125"/>
      <c r="OLQ48" s="125"/>
      <c r="OLR48" s="125"/>
      <c r="OLS48" s="125"/>
      <c r="OLT48" s="125"/>
      <c r="OLU48" s="125"/>
      <c r="OLV48" s="125"/>
      <c r="OLW48" s="125"/>
      <c r="OLX48" s="125"/>
      <c r="OLY48" s="125"/>
      <c r="OLZ48" s="125"/>
      <c r="OMA48" s="125"/>
      <c r="OMB48" s="125"/>
      <c r="OMC48" s="125"/>
      <c r="OMD48" s="125"/>
      <c r="OME48" s="125"/>
      <c r="OMF48" s="125"/>
      <c r="OMG48" s="125"/>
      <c r="OMH48" s="125"/>
      <c r="OMI48" s="125"/>
      <c r="OMJ48" s="125"/>
      <c r="OMK48" s="125"/>
      <c r="OML48" s="125"/>
      <c r="OMM48" s="125"/>
      <c r="OMN48" s="125"/>
      <c r="OMO48" s="125"/>
      <c r="OMP48" s="125"/>
      <c r="OMQ48" s="125"/>
      <c r="OMR48" s="125"/>
      <c r="OMS48" s="125"/>
      <c r="OMT48" s="125"/>
      <c r="OMU48" s="125"/>
      <c r="OMV48" s="125"/>
      <c r="OMW48" s="125"/>
      <c r="OMX48" s="125"/>
      <c r="OMY48" s="125"/>
      <c r="OMZ48" s="125"/>
      <c r="ONA48" s="125"/>
      <c r="ONB48" s="125"/>
      <c r="ONC48" s="125"/>
      <c r="OND48" s="125"/>
      <c r="ONE48" s="125"/>
      <c r="ONF48" s="125"/>
      <c r="ONG48" s="125"/>
      <c r="ONH48" s="125"/>
      <c r="ONI48" s="125"/>
      <c r="ONJ48" s="125"/>
      <c r="ONK48" s="125"/>
      <c r="ONL48" s="125"/>
      <c r="ONM48" s="125"/>
      <c r="ONN48" s="125"/>
      <c r="ONO48" s="125"/>
      <c r="ONP48" s="125"/>
      <c r="ONQ48" s="125"/>
      <c r="ONR48" s="125"/>
      <c r="ONS48" s="125"/>
      <c r="ONT48" s="125"/>
      <c r="ONU48" s="125"/>
      <c r="ONV48" s="125"/>
      <c r="ONW48" s="125"/>
      <c r="ONX48" s="125"/>
      <c r="ONY48" s="125"/>
      <c r="ONZ48" s="125"/>
      <c r="OOA48" s="125"/>
      <c r="OOB48" s="125"/>
      <c r="OOC48" s="125"/>
      <c r="OOD48" s="125"/>
      <c r="OOE48" s="125"/>
      <c r="OOF48" s="125"/>
      <c r="OOG48" s="125"/>
      <c r="OOH48" s="125"/>
      <c r="OOI48" s="125"/>
      <c r="OOJ48" s="125"/>
      <c r="OOK48" s="125"/>
      <c r="OOL48" s="125"/>
      <c r="OOM48" s="125"/>
      <c r="OON48" s="125"/>
      <c r="OOO48" s="125"/>
      <c r="OOP48" s="125"/>
      <c r="OOQ48" s="125"/>
      <c r="OOR48" s="125"/>
      <c r="OOS48" s="125"/>
      <c r="OOT48" s="125"/>
      <c r="OOU48" s="125"/>
      <c r="OOV48" s="125"/>
      <c r="OOW48" s="125"/>
      <c r="OOX48" s="125"/>
      <c r="OOY48" s="125"/>
      <c r="OOZ48" s="125"/>
      <c r="OPA48" s="125"/>
      <c r="OPB48" s="125"/>
      <c r="OPC48" s="125"/>
      <c r="OPD48" s="125"/>
      <c r="OPE48" s="125"/>
      <c r="OPF48" s="125"/>
      <c r="OPG48" s="125"/>
      <c r="OPH48" s="125"/>
      <c r="OPI48" s="125"/>
      <c r="OPJ48" s="125"/>
      <c r="OPK48" s="125"/>
      <c r="OPL48" s="125"/>
      <c r="OPM48" s="125"/>
      <c r="OPN48" s="125"/>
      <c r="OPO48" s="125"/>
      <c r="OPP48" s="125"/>
      <c r="OPQ48" s="125"/>
      <c r="OPR48" s="125"/>
      <c r="OPS48" s="125"/>
      <c r="OPT48" s="125"/>
      <c r="OPU48" s="125"/>
      <c r="OPV48" s="125"/>
      <c r="OPW48" s="125"/>
      <c r="OPX48" s="125"/>
      <c r="OPY48" s="125"/>
      <c r="OPZ48" s="125"/>
      <c r="OQA48" s="125"/>
      <c r="OQB48" s="125"/>
      <c r="OQC48" s="125"/>
      <c r="OQD48" s="125"/>
      <c r="OQE48" s="125"/>
      <c r="OQF48" s="125"/>
      <c r="OQG48" s="125"/>
      <c r="OQH48" s="125"/>
      <c r="OQI48" s="125"/>
      <c r="OQJ48" s="125"/>
      <c r="OQK48" s="125"/>
      <c r="OQL48" s="125"/>
      <c r="OQM48" s="125"/>
      <c r="OQN48" s="125"/>
      <c r="OQO48" s="125"/>
      <c r="OQP48" s="125"/>
      <c r="OQQ48" s="125"/>
      <c r="OQR48" s="125"/>
      <c r="OQS48" s="125"/>
      <c r="OQT48" s="125"/>
      <c r="OQU48" s="125"/>
      <c r="OQV48" s="125"/>
      <c r="OQW48" s="125"/>
      <c r="OQX48" s="125"/>
      <c r="OQY48" s="125"/>
      <c r="OQZ48" s="125"/>
      <c r="ORA48" s="125"/>
      <c r="ORB48" s="125"/>
      <c r="ORC48" s="125"/>
      <c r="ORD48" s="125"/>
      <c r="ORE48" s="125"/>
      <c r="ORF48" s="125"/>
      <c r="ORG48" s="125"/>
      <c r="ORH48" s="125"/>
      <c r="ORI48" s="125"/>
      <c r="ORJ48" s="125"/>
      <c r="ORK48" s="125"/>
      <c r="ORL48" s="125"/>
      <c r="ORM48" s="125"/>
      <c r="ORN48" s="125"/>
      <c r="ORO48" s="125"/>
      <c r="ORP48" s="125"/>
      <c r="ORQ48" s="125"/>
      <c r="ORR48" s="125"/>
      <c r="ORS48" s="125"/>
      <c r="ORT48" s="125"/>
      <c r="ORU48" s="125"/>
      <c r="ORV48" s="125"/>
      <c r="ORW48" s="125"/>
      <c r="ORX48" s="125"/>
      <c r="ORY48" s="125"/>
      <c r="ORZ48" s="125"/>
      <c r="OSA48" s="125"/>
      <c r="OSB48" s="125"/>
      <c r="OSC48" s="125"/>
      <c r="OSD48" s="125"/>
      <c r="OSE48" s="125"/>
      <c r="OSF48" s="125"/>
      <c r="OSG48" s="125"/>
      <c r="OSH48" s="125"/>
      <c r="OSI48" s="125"/>
      <c r="OSJ48" s="125"/>
      <c r="OSK48" s="125"/>
      <c r="OSL48" s="125"/>
      <c r="OSM48" s="125"/>
      <c r="OSN48" s="125"/>
      <c r="OSO48" s="125"/>
      <c r="OSP48" s="125"/>
      <c r="OSQ48" s="125"/>
      <c r="OSR48" s="125"/>
      <c r="OSS48" s="125"/>
      <c r="OST48" s="125"/>
      <c r="OSU48" s="125"/>
      <c r="OSV48" s="125"/>
      <c r="OSW48" s="125"/>
      <c r="OSX48" s="125"/>
      <c r="OSY48" s="125"/>
      <c r="OSZ48" s="125"/>
      <c r="OTA48" s="125"/>
      <c r="OTB48" s="125"/>
      <c r="OTC48" s="125"/>
      <c r="OTD48" s="125"/>
      <c r="OTE48" s="125"/>
      <c r="OTF48" s="125"/>
      <c r="OTG48" s="125"/>
      <c r="OTH48" s="125"/>
      <c r="OTI48" s="125"/>
      <c r="OTJ48" s="125"/>
      <c r="OTK48" s="125"/>
      <c r="OTL48" s="125"/>
      <c r="OTM48" s="125"/>
      <c r="OTN48" s="125"/>
      <c r="OTO48" s="125"/>
      <c r="OTP48" s="125"/>
      <c r="OTQ48" s="125"/>
      <c r="OTR48" s="125"/>
      <c r="OTS48" s="125"/>
      <c r="OTT48" s="125"/>
      <c r="OTU48" s="125"/>
      <c r="OTV48" s="125"/>
      <c r="OTW48" s="125"/>
      <c r="OTX48" s="125"/>
      <c r="OTY48" s="125"/>
      <c r="OTZ48" s="125"/>
      <c r="OUA48" s="125"/>
      <c r="OUB48" s="125"/>
      <c r="OUC48" s="125"/>
      <c r="OUD48" s="125"/>
      <c r="OUE48" s="125"/>
      <c r="OUF48" s="125"/>
      <c r="OUG48" s="125"/>
      <c r="OUH48" s="125"/>
      <c r="OUI48" s="125"/>
      <c r="OUJ48" s="125"/>
      <c r="OUK48" s="125"/>
      <c r="OUL48" s="125"/>
      <c r="OUM48" s="125"/>
      <c r="OUN48" s="125"/>
      <c r="OUO48" s="125"/>
      <c r="OUP48" s="125"/>
      <c r="OUQ48" s="125"/>
      <c r="OUR48" s="125"/>
      <c r="OUS48" s="125"/>
      <c r="OUT48" s="125"/>
      <c r="OUU48" s="125"/>
      <c r="OUV48" s="125"/>
      <c r="OUW48" s="125"/>
      <c r="OUX48" s="125"/>
      <c r="OUY48" s="125"/>
      <c r="OUZ48" s="125"/>
      <c r="OVA48" s="125"/>
      <c r="OVB48" s="125"/>
      <c r="OVC48" s="125"/>
      <c r="OVD48" s="125"/>
      <c r="OVE48" s="125"/>
      <c r="OVF48" s="125"/>
      <c r="OVG48" s="125"/>
      <c r="OVH48" s="125"/>
      <c r="OVI48" s="125"/>
      <c r="OVJ48" s="125"/>
      <c r="OVK48" s="125"/>
      <c r="OVL48" s="125"/>
      <c r="OVM48" s="125"/>
      <c r="OVN48" s="125"/>
      <c r="OVO48" s="125"/>
      <c r="OVP48" s="125"/>
      <c r="OVQ48" s="125"/>
      <c r="OVR48" s="125"/>
      <c r="OVS48" s="125"/>
      <c r="OVT48" s="125"/>
      <c r="OVU48" s="125"/>
      <c r="OVV48" s="125"/>
      <c r="OVW48" s="125"/>
      <c r="OVX48" s="125"/>
      <c r="OVY48" s="125"/>
      <c r="OVZ48" s="125"/>
      <c r="OWA48" s="125"/>
      <c r="OWB48" s="125"/>
      <c r="OWC48" s="125"/>
      <c r="OWD48" s="125"/>
      <c r="OWE48" s="125"/>
      <c r="OWF48" s="125"/>
      <c r="OWG48" s="125"/>
      <c r="OWH48" s="125"/>
      <c r="OWI48" s="125"/>
      <c r="OWJ48" s="125"/>
      <c r="OWK48" s="125"/>
      <c r="OWL48" s="125"/>
      <c r="OWM48" s="125"/>
      <c r="OWN48" s="125"/>
      <c r="OWO48" s="125"/>
      <c r="OWP48" s="125"/>
      <c r="OWQ48" s="125"/>
      <c r="OWR48" s="125"/>
      <c r="OWS48" s="125"/>
      <c r="OWT48" s="125"/>
      <c r="OWU48" s="125"/>
      <c r="OWV48" s="125"/>
      <c r="OWW48" s="125"/>
      <c r="OWX48" s="125"/>
      <c r="OWY48" s="125"/>
      <c r="OWZ48" s="125"/>
      <c r="OXA48" s="125"/>
      <c r="OXB48" s="125"/>
      <c r="OXC48" s="125"/>
      <c r="OXD48" s="125"/>
      <c r="OXE48" s="125"/>
      <c r="OXF48" s="125"/>
      <c r="OXG48" s="125"/>
      <c r="OXH48" s="125"/>
      <c r="OXI48" s="125"/>
      <c r="OXJ48" s="125"/>
      <c r="OXK48" s="125"/>
      <c r="OXL48" s="125"/>
      <c r="OXM48" s="125"/>
      <c r="OXN48" s="125"/>
      <c r="OXO48" s="125"/>
      <c r="OXP48" s="125"/>
      <c r="OXQ48" s="125"/>
      <c r="OXR48" s="125"/>
      <c r="OXS48" s="125"/>
      <c r="OXT48" s="125"/>
      <c r="OXU48" s="125"/>
      <c r="OXV48" s="125"/>
      <c r="OXW48" s="125"/>
      <c r="OXX48" s="125"/>
      <c r="OXY48" s="125"/>
      <c r="OXZ48" s="125"/>
      <c r="OYA48" s="125"/>
      <c r="OYB48" s="125"/>
      <c r="OYC48" s="125"/>
      <c r="OYD48" s="125"/>
      <c r="OYE48" s="125"/>
      <c r="OYF48" s="125"/>
      <c r="OYG48" s="125"/>
      <c r="OYH48" s="125"/>
      <c r="OYI48" s="125"/>
      <c r="OYJ48" s="125"/>
      <c r="OYK48" s="125"/>
      <c r="OYL48" s="125"/>
      <c r="OYM48" s="125"/>
      <c r="OYN48" s="125"/>
      <c r="OYO48" s="125"/>
      <c r="OYP48" s="125"/>
      <c r="OYQ48" s="125"/>
      <c r="OYR48" s="125"/>
      <c r="OYS48" s="125"/>
      <c r="OYT48" s="125"/>
      <c r="OYU48" s="125"/>
      <c r="OYV48" s="125"/>
      <c r="OYW48" s="125"/>
      <c r="OYX48" s="125"/>
      <c r="OYY48" s="125"/>
      <c r="OYZ48" s="125"/>
      <c r="OZA48" s="125"/>
      <c r="OZB48" s="125"/>
      <c r="OZC48" s="125"/>
      <c r="OZD48" s="125"/>
      <c r="OZE48" s="125"/>
      <c r="OZF48" s="125"/>
      <c r="OZG48" s="125"/>
      <c r="OZH48" s="125"/>
      <c r="OZI48" s="125"/>
      <c r="OZJ48" s="125"/>
      <c r="OZK48" s="125"/>
      <c r="OZL48" s="125"/>
      <c r="OZM48" s="125"/>
      <c r="OZN48" s="125"/>
      <c r="OZO48" s="125"/>
      <c r="OZP48" s="125"/>
      <c r="OZQ48" s="125"/>
      <c r="OZR48" s="125"/>
      <c r="OZS48" s="125"/>
      <c r="OZT48" s="125"/>
      <c r="OZU48" s="125"/>
      <c r="OZV48" s="125"/>
      <c r="OZW48" s="125"/>
      <c r="OZX48" s="125"/>
      <c r="OZY48" s="125"/>
      <c r="OZZ48" s="125"/>
      <c r="PAA48" s="125"/>
      <c r="PAB48" s="125"/>
      <c r="PAC48" s="125"/>
      <c r="PAD48" s="125"/>
      <c r="PAE48" s="125"/>
      <c r="PAF48" s="125"/>
      <c r="PAG48" s="125"/>
      <c r="PAH48" s="125"/>
      <c r="PAI48" s="125"/>
      <c r="PAJ48" s="125"/>
      <c r="PAK48" s="125"/>
      <c r="PAL48" s="125"/>
      <c r="PAM48" s="125"/>
      <c r="PAN48" s="125"/>
      <c r="PAO48" s="125"/>
      <c r="PAP48" s="125"/>
      <c r="PAQ48" s="125"/>
      <c r="PAR48" s="125"/>
      <c r="PAS48" s="125"/>
      <c r="PAT48" s="125"/>
      <c r="PAU48" s="125"/>
      <c r="PAV48" s="125"/>
      <c r="PAW48" s="125"/>
      <c r="PAX48" s="125"/>
      <c r="PAY48" s="125"/>
      <c r="PAZ48" s="125"/>
      <c r="PBA48" s="125"/>
      <c r="PBB48" s="125"/>
      <c r="PBC48" s="125"/>
      <c r="PBD48" s="125"/>
      <c r="PBE48" s="125"/>
      <c r="PBF48" s="125"/>
      <c r="PBG48" s="125"/>
      <c r="PBH48" s="125"/>
      <c r="PBI48" s="125"/>
      <c r="PBJ48" s="125"/>
      <c r="PBK48" s="125"/>
      <c r="PBL48" s="125"/>
      <c r="PBM48" s="125"/>
      <c r="PBN48" s="125"/>
      <c r="PBO48" s="125"/>
      <c r="PBP48" s="125"/>
      <c r="PBQ48" s="125"/>
      <c r="PBR48" s="125"/>
      <c r="PBS48" s="125"/>
      <c r="PBT48" s="125"/>
      <c r="PBU48" s="125"/>
      <c r="PBV48" s="125"/>
      <c r="PBW48" s="125"/>
      <c r="PBX48" s="125"/>
      <c r="PBY48" s="125"/>
      <c r="PBZ48" s="125"/>
      <c r="PCA48" s="125"/>
      <c r="PCB48" s="125"/>
      <c r="PCC48" s="125"/>
      <c r="PCD48" s="125"/>
      <c r="PCE48" s="125"/>
      <c r="PCF48" s="125"/>
      <c r="PCG48" s="125"/>
      <c r="PCH48" s="125"/>
      <c r="PCI48" s="125"/>
      <c r="PCJ48" s="125"/>
      <c r="PCK48" s="125"/>
      <c r="PCL48" s="125"/>
      <c r="PCM48" s="125"/>
      <c r="PCN48" s="125"/>
      <c r="PCO48" s="125"/>
      <c r="PCP48" s="125"/>
      <c r="PCQ48" s="125"/>
      <c r="PCR48" s="125"/>
      <c r="PCS48" s="125"/>
      <c r="PCT48" s="125"/>
      <c r="PCU48" s="125"/>
      <c r="PCV48" s="125"/>
      <c r="PCW48" s="125"/>
      <c r="PCX48" s="125"/>
      <c r="PCY48" s="125"/>
      <c r="PCZ48" s="125"/>
      <c r="PDA48" s="125"/>
      <c r="PDB48" s="125"/>
      <c r="PDC48" s="125"/>
      <c r="PDD48" s="125"/>
      <c r="PDE48" s="125"/>
      <c r="PDF48" s="125"/>
      <c r="PDG48" s="125"/>
      <c r="PDH48" s="125"/>
      <c r="PDI48" s="125"/>
      <c r="PDJ48" s="125"/>
      <c r="PDK48" s="125"/>
      <c r="PDL48" s="125"/>
      <c r="PDM48" s="125"/>
      <c r="PDN48" s="125"/>
      <c r="PDO48" s="125"/>
      <c r="PDP48" s="125"/>
      <c r="PDQ48" s="125"/>
      <c r="PDR48" s="125"/>
      <c r="PDS48" s="125"/>
      <c r="PDT48" s="125"/>
      <c r="PDU48" s="125"/>
      <c r="PDV48" s="125"/>
      <c r="PDW48" s="125"/>
      <c r="PDX48" s="125"/>
      <c r="PDY48" s="125"/>
      <c r="PDZ48" s="125"/>
      <c r="PEA48" s="125"/>
      <c r="PEB48" s="125"/>
      <c r="PEC48" s="125"/>
      <c r="PED48" s="125"/>
      <c r="PEE48" s="125"/>
      <c r="PEF48" s="125"/>
      <c r="PEG48" s="125"/>
      <c r="PEH48" s="125"/>
      <c r="PEI48" s="125"/>
      <c r="PEJ48" s="125"/>
      <c r="PEK48" s="125"/>
      <c r="PEL48" s="125"/>
      <c r="PEM48" s="125"/>
      <c r="PEN48" s="125"/>
      <c r="PEO48" s="125"/>
      <c r="PEP48" s="125"/>
      <c r="PEQ48" s="125"/>
      <c r="PER48" s="125"/>
      <c r="PES48" s="125"/>
      <c r="PET48" s="125"/>
      <c r="PEU48" s="125"/>
      <c r="PEV48" s="125"/>
      <c r="PEW48" s="125"/>
      <c r="PEX48" s="125"/>
      <c r="PEY48" s="125"/>
      <c r="PEZ48" s="125"/>
      <c r="PFA48" s="125"/>
      <c r="PFB48" s="125"/>
      <c r="PFC48" s="125"/>
      <c r="PFD48" s="125"/>
      <c r="PFE48" s="125"/>
      <c r="PFF48" s="125"/>
      <c r="PFG48" s="125"/>
      <c r="PFH48" s="125"/>
      <c r="PFI48" s="125"/>
      <c r="PFJ48" s="125"/>
      <c r="PFK48" s="125"/>
      <c r="PFL48" s="125"/>
      <c r="PFM48" s="125"/>
      <c r="PFN48" s="125"/>
      <c r="PFO48" s="125"/>
      <c r="PFP48" s="125"/>
      <c r="PFQ48" s="125"/>
      <c r="PFR48" s="125"/>
      <c r="PFS48" s="125"/>
      <c r="PFT48" s="125"/>
      <c r="PFU48" s="125"/>
      <c r="PFV48" s="125"/>
      <c r="PFW48" s="125"/>
      <c r="PFX48" s="125"/>
      <c r="PFY48" s="125"/>
      <c r="PFZ48" s="125"/>
      <c r="PGA48" s="125"/>
      <c r="PGB48" s="125"/>
      <c r="PGC48" s="125"/>
      <c r="PGD48" s="125"/>
      <c r="PGE48" s="125"/>
      <c r="PGF48" s="125"/>
      <c r="PGG48" s="125"/>
      <c r="PGH48" s="125"/>
      <c r="PGI48" s="125"/>
      <c r="PGJ48" s="125"/>
      <c r="PGK48" s="125"/>
      <c r="PGL48" s="125"/>
      <c r="PGM48" s="125"/>
      <c r="PGN48" s="125"/>
      <c r="PGO48" s="125"/>
      <c r="PGP48" s="125"/>
      <c r="PGQ48" s="125"/>
      <c r="PGR48" s="125"/>
      <c r="PGS48" s="125"/>
      <c r="PGT48" s="125"/>
      <c r="PGU48" s="125"/>
      <c r="PGV48" s="125"/>
      <c r="PGW48" s="125"/>
      <c r="PGX48" s="125"/>
      <c r="PGY48" s="125"/>
      <c r="PGZ48" s="125"/>
      <c r="PHA48" s="125"/>
      <c r="PHB48" s="125"/>
      <c r="PHC48" s="125"/>
      <c r="PHD48" s="125"/>
      <c r="PHE48" s="125"/>
      <c r="PHF48" s="125"/>
      <c r="PHG48" s="125"/>
      <c r="PHH48" s="125"/>
      <c r="PHI48" s="125"/>
      <c r="PHJ48" s="125"/>
      <c r="PHK48" s="125"/>
      <c r="PHL48" s="125"/>
      <c r="PHM48" s="125"/>
      <c r="PHN48" s="125"/>
      <c r="PHO48" s="125"/>
      <c r="PHP48" s="125"/>
      <c r="PHQ48" s="125"/>
      <c r="PHR48" s="125"/>
      <c r="PHS48" s="125"/>
      <c r="PHT48" s="125"/>
      <c r="PHU48" s="125"/>
      <c r="PHV48" s="125"/>
      <c r="PHW48" s="125"/>
      <c r="PHX48" s="125"/>
      <c r="PHY48" s="125"/>
      <c r="PHZ48" s="125"/>
      <c r="PIA48" s="125"/>
      <c r="PIB48" s="125"/>
      <c r="PIC48" s="125"/>
      <c r="PID48" s="125"/>
      <c r="PIE48" s="125"/>
      <c r="PIF48" s="125"/>
      <c r="PIG48" s="125"/>
      <c r="PIH48" s="125"/>
      <c r="PII48" s="125"/>
      <c r="PIJ48" s="125"/>
      <c r="PIK48" s="125"/>
      <c r="PIL48" s="125"/>
      <c r="PIM48" s="125"/>
      <c r="PIN48" s="125"/>
      <c r="PIO48" s="125"/>
      <c r="PIP48" s="125"/>
      <c r="PIQ48" s="125"/>
      <c r="PIR48" s="125"/>
      <c r="PIS48" s="125"/>
      <c r="PIT48" s="125"/>
      <c r="PIU48" s="125"/>
      <c r="PIV48" s="125"/>
      <c r="PIW48" s="125"/>
      <c r="PIX48" s="125"/>
      <c r="PIY48" s="125"/>
      <c r="PIZ48" s="125"/>
      <c r="PJA48" s="125"/>
      <c r="PJB48" s="125"/>
      <c r="PJC48" s="125"/>
      <c r="PJD48" s="125"/>
      <c r="PJE48" s="125"/>
      <c r="PJF48" s="125"/>
      <c r="PJG48" s="125"/>
      <c r="PJH48" s="125"/>
      <c r="PJI48" s="125"/>
      <c r="PJJ48" s="125"/>
      <c r="PJK48" s="125"/>
      <c r="PJL48" s="125"/>
      <c r="PJM48" s="125"/>
      <c r="PJN48" s="125"/>
      <c r="PJO48" s="125"/>
      <c r="PJP48" s="125"/>
      <c r="PJQ48" s="125"/>
      <c r="PJR48" s="125"/>
      <c r="PJS48" s="125"/>
      <c r="PJT48" s="125"/>
      <c r="PJU48" s="125"/>
      <c r="PJV48" s="125"/>
      <c r="PJW48" s="125"/>
      <c r="PJX48" s="125"/>
      <c r="PJY48" s="125"/>
      <c r="PJZ48" s="125"/>
      <c r="PKA48" s="125"/>
      <c r="PKB48" s="125"/>
      <c r="PKC48" s="125"/>
      <c r="PKD48" s="125"/>
      <c r="PKE48" s="125"/>
      <c r="PKF48" s="125"/>
      <c r="PKG48" s="125"/>
      <c r="PKH48" s="125"/>
      <c r="PKI48" s="125"/>
      <c r="PKJ48" s="125"/>
      <c r="PKK48" s="125"/>
      <c r="PKL48" s="125"/>
      <c r="PKM48" s="125"/>
      <c r="PKN48" s="125"/>
      <c r="PKO48" s="125"/>
      <c r="PKP48" s="125"/>
      <c r="PKQ48" s="125"/>
      <c r="PKR48" s="125"/>
      <c r="PKS48" s="125"/>
      <c r="PKT48" s="125"/>
      <c r="PKU48" s="125"/>
      <c r="PKV48" s="125"/>
      <c r="PKW48" s="125"/>
      <c r="PKX48" s="125"/>
      <c r="PKY48" s="125"/>
      <c r="PKZ48" s="125"/>
      <c r="PLA48" s="125"/>
      <c r="PLB48" s="125"/>
      <c r="PLC48" s="125"/>
      <c r="PLD48" s="125"/>
      <c r="PLE48" s="125"/>
      <c r="PLF48" s="125"/>
      <c r="PLG48" s="125"/>
      <c r="PLH48" s="125"/>
      <c r="PLI48" s="125"/>
      <c r="PLJ48" s="125"/>
      <c r="PLK48" s="125"/>
      <c r="PLL48" s="125"/>
      <c r="PLM48" s="125"/>
      <c r="PLN48" s="125"/>
      <c r="PLO48" s="125"/>
      <c r="PLP48" s="125"/>
      <c r="PLQ48" s="125"/>
      <c r="PLR48" s="125"/>
      <c r="PLS48" s="125"/>
      <c r="PLT48" s="125"/>
      <c r="PLU48" s="125"/>
      <c r="PLV48" s="125"/>
      <c r="PLW48" s="125"/>
      <c r="PLX48" s="125"/>
      <c r="PLY48" s="125"/>
      <c r="PLZ48" s="125"/>
      <c r="PMA48" s="125"/>
      <c r="PMB48" s="125"/>
      <c r="PMC48" s="125"/>
      <c r="PMD48" s="125"/>
      <c r="PME48" s="125"/>
      <c r="PMF48" s="125"/>
      <c r="PMG48" s="125"/>
      <c r="PMH48" s="125"/>
      <c r="PMI48" s="125"/>
      <c r="PMJ48" s="125"/>
      <c r="PMK48" s="125"/>
      <c r="PML48" s="125"/>
      <c r="PMM48" s="125"/>
      <c r="PMN48" s="125"/>
      <c r="PMO48" s="125"/>
      <c r="PMP48" s="125"/>
      <c r="PMQ48" s="125"/>
      <c r="PMR48" s="125"/>
      <c r="PMS48" s="125"/>
      <c r="PMT48" s="125"/>
      <c r="PMU48" s="125"/>
      <c r="PMV48" s="125"/>
      <c r="PMW48" s="125"/>
      <c r="PMX48" s="125"/>
      <c r="PMY48" s="125"/>
      <c r="PMZ48" s="125"/>
      <c r="PNA48" s="125"/>
      <c r="PNB48" s="125"/>
      <c r="PNC48" s="125"/>
      <c r="PND48" s="125"/>
      <c r="PNE48" s="125"/>
      <c r="PNF48" s="125"/>
      <c r="PNG48" s="125"/>
      <c r="PNH48" s="125"/>
      <c r="PNI48" s="125"/>
      <c r="PNJ48" s="125"/>
      <c r="PNK48" s="125"/>
      <c r="PNL48" s="125"/>
      <c r="PNM48" s="125"/>
      <c r="PNN48" s="125"/>
      <c r="PNO48" s="125"/>
      <c r="PNP48" s="125"/>
      <c r="PNQ48" s="125"/>
      <c r="PNR48" s="125"/>
      <c r="PNS48" s="125"/>
      <c r="PNT48" s="125"/>
      <c r="PNU48" s="125"/>
      <c r="PNV48" s="125"/>
      <c r="PNW48" s="125"/>
      <c r="PNX48" s="125"/>
      <c r="PNY48" s="125"/>
      <c r="PNZ48" s="125"/>
      <c r="POA48" s="125"/>
      <c r="POB48" s="125"/>
      <c r="POC48" s="125"/>
      <c r="POD48" s="125"/>
      <c r="POE48" s="125"/>
      <c r="POF48" s="125"/>
      <c r="POG48" s="125"/>
      <c r="POH48" s="125"/>
      <c r="POI48" s="125"/>
      <c r="POJ48" s="125"/>
      <c r="POK48" s="125"/>
      <c r="POL48" s="125"/>
      <c r="POM48" s="125"/>
      <c r="PON48" s="125"/>
      <c r="POO48" s="125"/>
      <c r="POP48" s="125"/>
      <c r="POQ48" s="125"/>
      <c r="POR48" s="125"/>
      <c r="POS48" s="125"/>
      <c r="POT48" s="125"/>
      <c r="POU48" s="125"/>
      <c r="POV48" s="125"/>
      <c r="POW48" s="125"/>
      <c r="POX48" s="125"/>
      <c r="POY48" s="125"/>
      <c r="POZ48" s="125"/>
      <c r="PPA48" s="125"/>
      <c r="PPB48" s="125"/>
      <c r="PPC48" s="125"/>
      <c r="PPD48" s="125"/>
      <c r="PPE48" s="125"/>
      <c r="PPF48" s="125"/>
      <c r="PPG48" s="125"/>
      <c r="PPH48" s="125"/>
      <c r="PPI48" s="125"/>
      <c r="PPJ48" s="125"/>
      <c r="PPK48" s="125"/>
      <c r="PPL48" s="125"/>
      <c r="PPM48" s="125"/>
      <c r="PPN48" s="125"/>
      <c r="PPO48" s="125"/>
      <c r="PPP48" s="125"/>
      <c r="PPQ48" s="125"/>
      <c r="PPR48" s="125"/>
      <c r="PPS48" s="125"/>
      <c r="PPT48" s="125"/>
      <c r="PPU48" s="125"/>
      <c r="PPV48" s="125"/>
      <c r="PPW48" s="125"/>
      <c r="PPX48" s="125"/>
      <c r="PPY48" s="125"/>
      <c r="PPZ48" s="125"/>
      <c r="PQA48" s="125"/>
      <c r="PQB48" s="125"/>
      <c r="PQC48" s="125"/>
      <c r="PQD48" s="125"/>
      <c r="PQE48" s="125"/>
      <c r="PQF48" s="125"/>
      <c r="PQG48" s="125"/>
      <c r="PQH48" s="125"/>
      <c r="PQI48" s="125"/>
      <c r="PQJ48" s="125"/>
      <c r="PQK48" s="125"/>
      <c r="PQL48" s="125"/>
      <c r="PQM48" s="125"/>
      <c r="PQN48" s="125"/>
      <c r="PQO48" s="125"/>
      <c r="PQP48" s="125"/>
      <c r="PQQ48" s="125"/>
      <c r="PQR48" s="125"/>
      <c r="PQS48" s="125"/>
      <c r="PQT48" s="125"/>
      <c r="PQU48" s="125"/>
      <c r="PQV48" s="125"/>
      <c r="PQW48" s="125"/>
      <c r="PQX48" s="125"/>
      <c r="PQY48" s="125"/>
      <c r="PQZ48" s="125"/>
      <c r="PRA48" s="125"/>
      <c r="PRB48" s="125"/>
      <c r="PRC48" s="125"/>
      <c r="PRD48" s="125"/>
      <c r="PRE48" s="125"/>
      <c r="PRF48" s="125"/>
      <c r="PRG48" s="125"/>
      <c r="PRH48" s="125"/>
      <c r="PRI48" s="125"/>
      <c r="PRJ48" s="125"/>
      <c r="PRK48" s="125"/>
      <c r="PRL48" s="125"/>
      <c r="PRM48" s="125"/>
      <c r="PRN48" s="125"/>
      <c r="PRO48" s="125"/>
      <c r="PRP48" s="125"/>
      <c r="PRQ48" s="125"/>
      <c r="PRR48" s="125"/>
      <c r="PRS48" s="125"/>
      <c r="PRT48" s="125"/>
      <c r="PRU48" s="125"/>
      <c r="PRV48" s="125"/>
      <c r="PRW48" s="125"/>
      <c r="PRX48" s="125"/>
      <c r="PRY48" s="125"/>
      <c r="PRZ48" s="125"/>
      <c r="PSA48" s="125"/>
      <c r="PSB48" s="125"/>
      <c r="PSC48" s="125"/>
      <c r="PSD48" s="125"/>
      <c r="PSE48" s="125"/>
      <c r="PSF48" s="125"/>
      <c r="PSG48" s="125"/>
      <c r="PSH48" s="125"/>
      <c r="PSI48" s="125"/>
      <c r="PSJ48" s="125"/>
      <c r="PSK48" s="125"/>
      <c r="PSL48" s="125"/>
      <c r="PSM48" s="125"/>
      <c r="PSN48" s="125"/>
      <c r="PSO48" s="125"/>
      <c r="PSP48" s="125"/>
      <c r="PSQ48" s="125"/>
      <c r="PSR48" s="125"/>
      <c r="PSS48" s="125"/>
      <c r="PST48" s="125"/>
      <c r="PSU48" s="125"/>
      <c r="PSV48" s="125"/>
      <c r="PSW48" s="125"/>
      <c r="PSX48" s="125"/>
      <c r="PSY48" s="125"/>
      <c r="PSZ48" s="125"/>
      <c r="PTA48" s="125"/>
      <c r="PTB48" s="125"/>
      <c r="PTC48" s="125"/>
      <c r="PTD48" s="125"/>
      <c r="PTE48" s="125"/>
      <c r="PTF48" s="125"/>
      <c r="PTG48" s="125"/>
      <c r="PTH48" s="125"/>
      <c r="PTI48" s="125"/>
      <c r="PTJ48" s="125"/>
      <c r="PTK48" s="125"/>
      <c r="PTL48" s="125"/>
      <c r="PTM48" s="125"/>
      <c r="PTN48" s="125"/>
      <c r="PTO48" s="125"/>
      <c r="PTP48" s="125"/>
      <c r="PTQ48" s="125"/>
      <c r="PTR48" s="125"/>
      <c r="PTS48" s="125"/>
      <c r="PTT48" s="125"/>
      <c r="PTU48" s="125"/>
      <c r="PTV48" s="125"/>
      <c r="PTW48" s="125"/>
      <c r="PTX48" s="125"/>
      <c r="PTY48" s="125"/>
      <c r="PTZ48" s="125"/>
      <c r="PUA48" s="125"/>
      <c r="PUB48" s="125"/>
      <c r="PUC48" s="125"/>
      <c r="PUD48" s="125"/>
      <c r="PUE48" s="125"/>
      <c r="PUF48" s="125"/>
      <c r="PUG48" s="125"/>
      <c r="PUH48" s="125"/>
      <c r="PUI48" s="125"/>
      <c r="PUJ48" s="125"/>
      <c r="PUK48" s="125"/>
      <c r="PUL48" s="125"/>
      <c r="PUM48" s="125"/>
      <c r="PUN48" s="125"/>
      <c r="PUO48" s="125"/>
      <c r="PUP48" s="125"/>
      <c r="PUQ48" s="125"/>
      <c r="PUR48" s="125"/>
      <c r="PUS48" s="125"/>
      <c r="PUT48" s="125"/>
      <c r="PUU48" s="125"/>
      <c r="PUV48" s="125"/>
      <c r="PUW48" s="125"/>
      <c r="PUX48" s="125"/>
      <c r="PUY48" s="125"/>
      <c r="PUZ48" s="125"/>
      <c r="PVA48" s="125"/>
      <c r="PVB48" s="125"/>
      <c r="PVC48" s="125"/>
      <c r="PVD48" s="125"/>
      <c r="PVE48" s="125"/>
      <c r="PVF48" s="125"/>
      <c r="PVG48" s="125"/>
      <c r="PVH48" s="125"/>
      <c r="PVI48" s="125"/>
      <c r="PVJ48" s="125"/>
      <c r="PVK48" s="125"/>
      <c r="PVL48" s="125"/>
      <c r="PVM48" s="125"/>
      <c r="PVN48" s="125"/>
      <c r="PVO48" s="125"/>
      <c r="PVP48" s="125"/>
      <c r="PVQ48" s="125"/>
      <c r="PVR48" s="125"/>
      <c r="PVS48" s="125"/>
      <c r="PVT48" s="125"/>
      <c r="PVU48" s="125"/>
      <c r="PVV48" s="125"/>
      <c r="PVW48" s="125"/>
      <c r="PVX48" s="125"/>
      <c r="PVY48" s="125"/>
      <c r="PVZ48" s="125"/>
      <c r="PWA48" s="125"/>
      <c r="PWB48" s="125"/>
      <c r="PWC48" s="125"/>
      <c r="PWD48" s="125"/>
      <c r="PWE48" s="125"/>
      <c r="PWF48" s="125"/>
      <c r="PWG48" s="125"/>
      <c r="PWH48" s="125"/>
      <c r="PWI48" s="125"/>
      <c r="PWJ48" s="125"/>
      <c r="PWK48" s="125"/>
      <c r="PWL48" s="125"/>
      <c r="PWM48" s="125"/>
      <c r="PWN48" s="125"/>
      <c r="PWO48" s="125"/>
      <c r="PWP48" s="125"/>
      <c r="PWQ48" s="125"/>
      <c r="PWR48" s="125"/>
      <c r="PWS48" s="125"/>
      <c r="PWT48" s="125"/>
      <c r="PWU48" s="125"/>
      <c r="PWV48" s="125"/>
      <c r="PWW48" s="125"/>
      <c r="PWX48" s="125"/>
      <c r="PWY48" s="125"/>
      <c r="PWZ48" s="125"/>
      <c r="PXA48" s="125"/>
      <c r="PXB48" s="125"/>
      <c r="PXC48" s="125"/>
      <c r="PXD48" s="125"/>
      <c r="PXE48" s="125"/>
      <c r="PXF48" s="125"/>
      <c r="PXG48" s="125"/>
      <c r="PXH48" s="125"/>
      <c r="PXI48" s="125"/>
      <c r="PXJ48" s="125"/>
      <c r="PXK48" s="125"/>
      <c r="PXL48" s="125"/>
      <c r="PXM48" s="125"/>
      <c r="PXN48" s="125"/>
      <c r="PXO48" s="125"/>
      <c r="PXP48" s="125"/>
      <c r="PXQ48" s="125"/>
      <c r="PXR48" s="125"/>
      <c r="PXS48" s="125"/>
      <c r="PXT48" s="125"/>
      <c r="PXU48" s="125"/>
      <c r="PXV48" s="125"/>
      <c r="PXW48" s="125"/>
      <c r="PXX48" s="125"/>
      <c r="PXY48" s="125"/>
      <c r="PXZ48" s="125"/>
      <c r="PYA48" s="125"/>
      <c r="PYB48" s="125"/>
      <c r="PYC48" s="125"/>
      <c r="PYD48" s="125"/>
      <c r="PYE48" s="125"/>
      <c r="PYF48" s="125"/>
      <c r="PYG48" s="125"/>
      <c r="PYH48" s="125"/>
      <c r="PYI48" s="125"/>
      <c r="PYJ48" s="125"/>
      <c r="PYK48" s="125"/>
      <c r="PYL48" s="125"/>
      <c r="PYM48" s="125"/>
      <c r="PYN48" s="125"/>
      <c r="PYO48" s="125"/>
      <c r="PYP48" s="125"/>
      <c r="PYQ48" s="125"/>
      <c r="PYR48" s="125"/>
      <c r="PYS48" s="125"/>
      <c r="PYT48" s="125"/>
      <c r="PYU48" s="125"/>
      <c r="PYV48" s="125"/>
      <c r="PYW48" s="125"/>
      <c r="PYX48" s="125"/>
      <c r="PYY48" s="125"/>
      <c r="PYZ48" s="125"/>
      <c r="PZA48" s="125"/>
      <c r="PZB48" s="125"/>
      <c r="PZC48" s="125"/>
      <c r="PZD48" s="125"/>
      <c r="PZE48" s="125"/>
      <c r="PZF48" s="125"/>
      <c r="PZG48" s="125"/>
      <c r="PZH48" s="125"/>
      <c r="PZI48" s="125"/>
      <c r="PZJ48" s="125"/>
      <c r="PZK48" s="125"/>
      <c r="PZL48" s="125"/>
      <c r="PZM48" s="125"/>
      <c r="PZN48" s="125"/>
      <c r="PZO48" s="125"/>
      <c r="PZP48" s="125"/>
      <c r="PZQ48" s="125"/>
      <c r="PZR48" s="125"/>
      <c r="PZS48" s="125"/>
      <c r="PZT48" s="125"/>
      <c r="PZU48" s="125"/>
      <c r="PZV48" s="125"/>
      <c r="PZW48" s="125"/>
      <c r="PZX48" s="125"/>
      <c r="PZY48" s="125"/>
      <c r="PZZ48" s="125"/>
      <c r="QAA48" s="125"/>
      <c r="QAB48" s="125"/>
      <c r="QAC48" s="125"/>
      <c r="QAD48" s="125"/>
      <c r="QAE48" s="125"/>
      <c r="QAF48" s="125"/>
      <c r="QAG48" s="125"/>
      <c r="QAH48" s="125"/>
      <c r="QAI48" s="125"/>
      <c r="QAJ48" s="125"/>
      <c r="QAK48" s="125"/>
      <c r="QAL48" s="125"/>
      <c r="QAM48" s="125"/>
      <c r="QAN48" s="125"/>
      <c r="QAO48" s="125"/>
      <c r="QAP48" s="125"/>
      <c r="QAQ48" s="125"/>
      <c r="QAR48" s="125"/>
      <c r="QAS48" s="125"/>
      <c r="QAT48" s="125"/>
      <c r="QAU48" s="125"/>
      <c r="QAV48" s="125"/>
      <c r="QAW48" s="125"/>
      <c r="QAX48" s="125"/>
      <c r="QAY48" s="125"/>
      <c r="QAZ48" s="125"/>
      <c r="QBA48" s="125"/>
      <c r="QBB48" s="125"/>
      <c r="QBC48" s="125"/>
      <c r="QBD48" s="125"/>
      <c r="QBE48" s="125"/>
      <c r="QBF48" s="125"/>
      <c r="QBG48" s="125"/>
      <c r="QBH48" s="125"/>
      <c r="QBI48" s="125"/>
      <c r="QBJ48" s="125"/>
      <c r="QBK48" s="125"/>
      <c r="QBL48" s="125"/>
      <c r="QBM48" s="125"/>
      <c r="QBN48" s="125"/>
      <c r="QBO48" s="125"/>
      <c r="QBP48" s="125"/>
      <c r="QBQ48" s="125"/>
      <c r="QBR48" s="125"/>
      <c r="QBS48" s="125"/>
      <c r="QBT48" s="125"/>
      <c r="QBU48" s="125"/>
      <c r="QBV48" s="125"/>
      <c r="QBW48" s="125"/>
      <c r="QBX48" s="125"/>
      <c r="QBY48" s="125"/>
      <c r="QBZ48" s="125"/>
      <c r="QCA48" s="125"/>
      <c r="QCB48" s="125"/>
      <c r="QCC48" s="125"/>
      <c r="QCD48" s="125"/>
      <c r="QCE48" s="125"/>
      <c r="QCF48" s="125"/>
      <c r="QCG48" s="125"/>
      <c r="QCH48" s="125"/>
      <c r="QCI48" s="125"/>
      <c r="QCJ48" s="125"/>
      <c r="QCK48" s="125"/>
      <c r="QCL48" s="125"/>
      <c r="QCM48" s="125"/>
      <c r="QCN48" s="125"/>
      <c r="QCO48" s="125"/>
      <c r="QCP48" s="125"/>
      <c r="QCQ48" s="125"/>
      <c r="QCR48" s="125"/>
      <c r="QCS48" s="125"/>
      <c r="QCT48" s="125"/>
      <c r="QCU48" s="125"/>
      <c r="QCV48" s="125"/>
      <c r="QCW48" s="125"/>
      <c r="QCX48" s="125"/>
      <c r="QCY48" s="125"/>
      <c r="QCZ48" s="125"/>
      <c r="QDA48" s="125"/>
      <c r="QDB48" s="125"/>
      <c r="QDC48" s="125"/>
      <c r="QDD48" s="125"/>
      <c r="QDE48" s="125"/>
      <c r="QDF48" s="125"/>
      <c r="QDG48" s="125"/>
      <c r="QDH48" s="125"/>
      <c r="QDI48" s="125"/>
      <c r="QDJ48" s="125"/>
      <c r="QDK48" s="125"/>
      <c r="QDL48" s="125"/>
      <c r="QDM48" s="125"/>
      <c r="QDN48" s="125"/>
      <c r="QDO48" s="125"/>
      <c r="QDP48" s="125"/>
      <c r="QDQ48" s="125"/>
      <c r="QDR48" s="125"/>
      <c r="QDS48" s="125"/>
      <c r="QDT48" s="125"/>
      <c r="QDU48" s="125"/>
      <c r="QDV48" s="125"/>
      <c r="QDW48" s="125"/>
      <c r="QDX48" s="125"/>
      <c r="QDY48" s="125"/>
      <c r="QDZ48" s="125"/>
      <c r="QEA48" s="125"/>
      <c r="QEB48" s="125"/>
      <c r="QEC48" s="125"/>
      <c r="QED48" s="125"/>
      <c r="QEE48" s="125"/>
      <c r="QEF48" s="125"/>
      <c r="QEG48" s="125"/>
      <c r="QEH48" s="125"/>
      <c r="QEI48" s="125"/>
      <c r="QEJ48" s="125"/>
      <c r="QEK48" s="125"/>
      <c r="QEL48" s="125"/>
      <c r="QEM48" s="125"/>
      <c r="QEN48" s="125"/>
      <c r="QEO48" s="125"/>
      <c r="QEP48" s="125"/>
      <c r="QEQ48" s="125"/>
      <c r="QER48" s="125"/>
      <c r="QES48" s="125"/>
      <c r="QET48" s="125"/>
      <c r="QEU48" s="125"/>
      <c r="QEV48" s="125"/>
      <c r="QEW48" s="125"/>
      <c r="QEX48" s="125"/>
      <c r="QEY48" s="125"/>
      <c r="QEZ48" s="125"/>
      <c r="QFA48" s="125"/>
      <c r="QFB48" s="125"/>
      <c r="QFC48" s="125"/>
      <c r="QFD48" s="125"/>
      <c r="QFE48" s="125"/>
      <c r="QFF48" s="125"/>
      <c r="QFG48" s="125"/>
      <c r="QFH48" s="125"/>
      <c r="QFI48" s="125"/>
      <c r="QFJ48" s="125"/>
      <c r="QFK48" s="125"/>
      <c r="QFL48" s="125"/>
      <c r="QFM48" s="125"/>
      <c r="QFN48" s="125"/>
      <c r="QFO48" s="125"/>
      <c r="QFP48" s="125"/>
      <c r="QFQ48" s="125"/>
      <c r="QFR48" s="125"/>
      <c r="QFS48" s="125"/>
      <c r="QFT48" s="125"/>
      <c r="QFU48" s="125"/>
      <c r="QFV48" s="125"/>
      <c r="QFW48" s="125"/>
      <c r="QFX48" s="125"/>
      <c r="QFY48" s="125"/>
      <c r="QFZ48" s="125"/>
      <c r="QGA48" s="125"/>
      <c r="QGB48" s="125"/>
      <c r="QGC48" s="125"/>
      <c r="QGD48" s="125"/>
      <c r="QGE48" s="125"/>
      <c r="QGF48" s="125"/>
      <c r="QGG48" s="125"/>
      <c r="QGH48" s="125"/>
      <c r="QGI48" s="125"/>
      <c r="QGJ48" s="125"/>
      <c r="QGK48" s="125"/>
      <c r="QGL48" s="125"/>
      <c r="QGM48" s="125"/>
      <c r="QGN48" s="125"/>
      <c r="QGO48" s="125"/>
      <c r="QGP48" s="125"/>
      <c r="QGQ48" s="125"/>
      <c r="QGR48" s="125"/>
      <c r="QGS48" s="125"/>
      <c r="QGT48" s="125"/>
      <c r="QGU48" s="125"/>
      <c r="QGV48" s="125"/>
      <c r="QGW48" s="125"/>
      <c r="QGX48" s="125"/>
      <c r="QGY48" s="125"/>
      <c r="QGZ48" s="125"/>
      <c r="QHA48" s="125"/>
      <c r="QHB48" s="125"/>
      <c r="QHC48" s="125"/>
      <c r="QHD48" s="125"/>
      <c r="QHE48" s="125"/>
      <c r="QHF48" s="125"/>
      <c r="QHG48" s="125"/>
      <c r="QHH48" s="125"/>
      <c r="QHI48" s="125"/>
      <c r="QHJ48" s="125"/>
      <c r="QHK48" s="125"/>
      <c r="QHL48" s="125"/>
      <c r="QHM48" s="125"/>
      <c r="QHN48" s="125"/>
      <c r="QHO48" s="125"/>
      <c r="QHP48" s="125"/>
      <c r="QHQ48" s="125"/>
      <c r="QHR48" s="125"/>
      <c r="QHS48" s="125"/>
      <c r="QHT48" s="125"/>
      <c r="QHU48" s="125"/>
      <c r="QHV48" s="125"/>
      <c r="QHW48" s="125"/>
      <c r="QHX48" s="125"/>
      <c r="QHY48" s="125"/>
      <c r="QHZ48" s="125"/>
      <c r="QIA48" s="125"/>
      <c r="QIB48" s="125"/>
      <c r="QIC48" s="125"/>
      <c r="QID48" s="125"/>
      <c r="QIE48" s="125"/>
      <c r="QIF48" s="125"/>
      <c r="QIG48" s="125"/>
      <c r="QIH48" s="125"/>
      <c r="QII48" s="125"/>
      <c r="QIJ48" s="125"/>
      <c r="QIK48" s="125"/>
      <c r="QIL48" s="125"/>
      <c r="QIM48" s="125"/>
      <c r="QIN48" s="125"/>
      <c r="QIO48" s="125"/>
      <c r="QIP48" s="125"/>
      <c r="QIQ48" s="125"/>
      <c r="QIR48" s="125"/>
      <c r="QIS48" s="125"/>
      <c r="QIT48" s="125"/>
      <c r="QIU48" s="125"/>
      <c r="QIV48" s="125"/>
      <c r="QIW48" s="125"/>
      <c r="QIX48" s="125"/>
      <c r="QIY48" s="125"/>
      <c r="QIZ48" s="125"/>
      <c r="QJA48" s="125"/>
      <c r="QJB48" s="125"/>
      <c r="QJC48" s="125"/>
      <c r="QJD48" s="125"/>
      <c r="QJE48" s="125"/>
      <c r="QJF48" s="125"/>
      <c r="QJG48" s="125"/>
      <c r="QJH48" s="125"/>
      <c r="QJI48" s="125"/>
      <c r="QJJ48" s="125"/>
      <c r="QJK48" s="125"/>
      <c r="QJL48" s="125"/>
      <c r="QJM48" s="125"/>
      <c r="QJN48" s="125"/>
      <c r="QJO48" s="125"/>
      <c r="QJP48" s="125"/>
      <c r="QJQ48" s="125"/>
      <c r="QJR48" s="125"/>
      <c r="QJS48" s="125"/>
      <c r="QJT48" s="125"/>
      <c r="QJU48" s="125"/>
      <c r="QJV48" s="125"/>
      <c r="QJW48" s="125"/>
      <c r="QJX48" s="125"/>
      <c r="QJY48" s="125"/>
      <c r="QJZ48" s="125"/>
      <c r="QKA48" s="125"/>
      <c r="QKB48" s="125"/>
      <c r="QKC48" s="125"/>
      <c r="QKD48" s="125"/>
      <c r="QKE48" s="125"/>
      <c r="QKF48" s="125"/>
      <c r="QKG48" s="125"/>
      <c r="QKH48" s="125"/>
      <c r="QKI48" s="125"/>
      <c r="QKJ48" s="125"/>
      <c r="QKK48" s="125"/>
      <c r="QKL48" s="125"/>
      <c r="QKM48" s="125"/>
      <c r="QKN48" s="125"/>
      <c r="QKO48" s="125"/>
      <c r="QKP48" s="125"/>
      <c r="QKQ48" s="125"/>
      <c r="QKR48" s="125"/>
      <c r="QKS48" s="125"/>
      <c r="QKT48" s="125"/>
      <c r="QKU48" s="125"/>
      <c r="QKV48" s="125"/>
      <c r="QKW48" s="125"/>
      <c r="QKX48" s="125"/>
      <c r="QKY48" s="125"/>
      <c r="QKZ48" s="125"/>
      <c r="QLA48" s="125"/>
      <c r="QLB48" s="125"/>
      <c r="QLC48" s="125"/>
      <c r="QLD48" s="125"/>
      <c r="QLE48" s="125"/>
      <c r="QLF48" s="125"/>
      <c r="QLG48" s="125"/>
      <c r="QLH48" s="125"/>
      <c r="QLI48" s="125"/>
      <c r="QLJ48" s="125"/>
      <c r="QLK48" s="125"/>
      <c r="QLL48" s="125"/>
      <c r="QLM48" s="125"/>
      <c r="QLN48" s="125"/>
      <c r="QLO48" s="125"/>
      <c r="QLP48" s="125"/>
      <c r="QLQ48" s="125"/>
      <c r="QLR48" s="125"/>
      <c r="QLS48" s="125"/>
      <c r="QLT48" s="125"/>
      <c r="QLU48" s="125"/>
      <c r="QLV48" s="125"/>
      <c r="QLW48" s="125"/>
      <c r="QLX48" s="125"/>
      <c r="QLY48" s="125"/>
      <c r="QLZ48" s="125"/>
      <c r="QMA48" s="125"/>
      <c r="QMB48" s="125"/>
      <c r="QMC48" s="125"/>
      <c r="QMD48" s="125"/>
      <c r="QME48" s="125"/>
      <c r="QMF48" s="125"/>
      <c r="QMG48" s="125"/>
      <c r="QMH48" s="125"/>
      <c r="QMI48" s="125"/>
      <c r="QMJ48" s="125"/>
      <c r="QMK48" s="125"/>
      <c r="QML48" s="125"/>
      <c r="QMM48" s="125"/>
      <c r="QMN48" s="125"/>
      <c r="QMO48" s="125"/>
      <c r="QMP48" s="125"/>
      <c r="QMQ48" s="125"/>
      <c r="QMR48" s="125"/>
      <c r="QMS48" s="125"/>
      <c r="QMT48" s="125"/>
      <c r="QMU48" s="125"/>
      <c r="QMV48" s="125"/>
      <c r="QMW48" s="125"/>
      <c r="QMX48" s="125"/>
      <c r="QMY48" s="125"/>
      <c r="QMZ48" s="125"/>
      <c r="QNA48" s="125"/>
      <c r="QNB48" s="125"/>
      <c r="QNC48" s="125"/>
      <c r="QND48" s="125"/>
      <c r="QNE48" s="125"/>
      <c r="QNF48" s="125"/>
      <c r="QNG48" s="125"/>
      <c r="QNH48" s="125"/>
      <c r="QNI48" s="125"/>
      <c r="QNJ48" s="125"/>
      <c r="QNK48" s="125"/>
      <c r="QNL48" s="125"/>
      <c r="QNM48" s="125"/>
      <c r="QNN48" s="125"/>
      <c r="QNO48" s="125"/>
      <c r="QNP48" s="125"/>
      <c r="QNQ48" s="125"/>
      <c r="QNR48" s="125"/>
      <c r="QNS48" s="125"/>
      <c r="QNT48" s="125"/>
      <c r="QNU48" s="125"/>
      <c r="QNV48" s="125"/>
      <c r="QNW48" s="125"/>
      <c r="QNX48" s="125"/>
      <c r="QNY48" s="125"/>
      <c r="QNZ48" s="125"/>
      <c r="QOA48" s="125"/>
      <c r="QOB48" s="125"/>
      <c r="QOC48" s="125"/>
      <c r="QOD48" s="125"/>
      <c r="QOE48" s="125"/>
      <c r="QOF48" s="125"/>
      <c r="QOG48" s="125"/>
      <c r="QOH48" s="125"/>
      <c r="QOI48" s="125"/>
      <c r="QOJ48" s="125"/>
      <c r="QOK48" s="125"/>
      <c r="QOL48" s="125"/>
      <c r="QOM48" s="125"/>
      <c r="QON48" s="125"/>
      <c r="QOO48" s="125"/>
      <c r="QOP48" s="125"/>
      <c r="QOQ48" s="125"/>
      <c r="QOR48" s="125"/>
      <c r="QOS48" s="125"/>
      <c r="QOT48" s="125"/>
      <c r="QOU48" s="125"/>
      <c r="QOV48" s="125"/>
      <c r="QOW48" s="125"/>
      <c r="QOX48" s="125"/>
      <c r="QOY48" s="125"/>
      <c r="QOZ48" s="125"/>
      <c r="QPA48" s="125"/>
      <c r="QPB48" s="125"/>
      <c r="QPC48" s="125"/>
      <c r="QPD48" s="125"/>
      <c r="QPE48" s="125"/>
      <c r="QPF48" s="125"/>
      <c r="QPG48" s="125"/>
      <c r="QPH48" s="125"/>
      <c r="QPI48" s="125"/>
      <c r="QPJ48" s="125"/>
      <c r="QPK48" s="125"/>
      <c r="QPL48" s="125"/>
      <c r="QPM48" s="125"/>
      <c r="QPN48" s="125"/>
      <c r="QPO48" s="125"/>
      <c r="QPP48" s="125"/>
      <c r="QPQ48" s="125"/>
      <c r="QPR48" s="125"/>
      <c r="QPS48" s="125"/>
      <c r="QPT48" s="125"/>
      <c r="QPU48" s="125"/>
      <c r="QPV48" s="125"/>
      <c r="QPW48" s="125"/>
      <c r="QPX48" s="125"/>
      <c r="QPY48" s="125"/>
      <c r="QPZ48" s="125"/>
      <c r="QQA48" s="125"/>
      <c r="QQB48" s="125"/>
      <c r="QQC48" s="125"/>
      <c r="QQD48" s="125"/>
      <c r="QQE48" s="125"/>
      <c r="QQF48" s="125"/>
      <c r="QQG48" s="125"/>
      <c r="QQH48" s="125"/>
      <c r="QQI48" s="125"/>
      <c r="QQJ48" s="125"/>
      <c r="QQK48" s="125"/>
      <c r="QQL48" s="125"/>
      <c r="QQM48" s="125"/>
      <c r="QQN48" s="125"/>
      <c r="QQO48" s="125"/>
      <c r="QQP48" s="125"/>
      <c r="QQQ48" s="125"/>
      <c r="QQR48" s="125"/>
      <c r="QQS48" s="125"/>
      <c r="QQT48" s="125"/>
      <c r="QQU48" s="125"/>
      <c r="QQV48" s="125"/>
      <c r="QQW48" s="125"/>
      <c r="QQX48" s="125"/>
      <c r="QQY48" s="125"/>
      <c r="QQZ48" s="125"/>
      <c r="QRA48" s="125"/>
      <c r="QRB48" s="125"/>
      <c r="QRC48" s="125"/>
      <c r="QRD48" s="125"/>
      <c r="QRE48" s="125"/>
      <c r="QRF48" s="125"/>
      <c r="QRG48" s="125"/>
      <c r="QRH48" s="125"/>
      <c r="QRI48" s="125"/>
      <c r="QRJ48" s="125"/>
      <c r="QRK48" s="125"/>
      <c r="QRL48" s="125"/>
      <c r="QRM48" s="125"/>
      <c r="QRN48" s="125"/>
      <c r="QRO48" s="125"/>
      <c r="QRP48" s="125"/>
      <c r="QRQ48" s="125"/>
      <c r="QRR48" s="125"/>
      <c r="QRS48" s="125"/>
      <c r="QRT48" s="125"/>
      <c r="QRU48" s="125"/>
      <c r="QRV48" s="125"/>
      <c r="QRW48" s="125"/>
      <c r="QRX48" s="125"/>
      <c r="QRY48" s="125"/>
      <c r="QRZ48" s="125"/>
      <c r="QSA48" s="125"/>
      <c r="QSB48" s="125"/>
      <c r="QSC48" s="125"/>
      <c r="QSD48" s="125"/>
      <c r="QSE48" s="125"/>
      <c r="QSF48" s="125"/>
      <c r="QSG48" s="125"/>
      <c r="QSH48" s="125"/>
      <c r="QSI48" s="125"/>
      <c r="QSJ48" s="125"/>
      <c r="QSK48" s="125"/>
      <c r="QSL48" s="125"/>
      <c r="QSM48" s="125"/>
      <c r="QSN48" s="125"/>
      <c r="QSO48" s="125"/>
      <c r="QSP48" s="125"/>
      <c r="QSQ48" s="125"/>
      <c r="QSR48" s="125"/>
      <c r="QSS48" s="125"/>
      <c r="QST48" s="125"/>
      <c r="QSU48" s="125"/>
      <c r="QSV48" s="125"/>
      <c r="QSW48" s="125"/>
      <c r="QSX48" s="125"/>
      <c r="QSY48" s="125"/>
      <c r="QSZ48" s="125"/>
      <c r="QTA48" s="125"/>
      <c r="QTB48" s="125"/>
      <c r="QTC48" s="125"/>
      <c r="QTD48" s="125"/>
      <c r="QTE48" s="125"/>
      <c r="QTF48" s="125"/>
      <c r="QTG48" s="125"/>
      <c r="QTH48" s="125"/>
      <c r="QTI48" s="125"/>
      <c r="QTJ48" s="125"/>
      <c r="QTK48" s="125"/>
      <c r="QTL48" s="125"/>
      <c r="QTM48" s="125"/>
      <c r="QTN48" s="125"/>
      <c r="QTO48" s="125"/>
      <c r="QTP48" s="125"/>
      <c r="QTQ48" s="125"/>
      <c r="QTR48" s="125"/>
      <c r="QTS48" s="125"/>
      <c r="QTT48" s="125"/>
      <c r="QTU48" s="125"/>
      <c r="QTV48" s="125"/>
      <c r="QTW48" s="125"/>
      <c r="QTX48" s="125"/>
      <c r="QTY48" s="125"/>
      <c r="QTZ48" s="125"/>
      <c r="QUA48" s="125"/>
      <c r="QUB48" s="125"/>
      <c r="QUC48" s="125"/>
      <c r="QUD48" s="125"/>
      <c r="QUE48" s="125"/>
      <c r="QUF48" s="125"/>
      <c r="QUG48" s="125"/>
      <c r="QUH48" s="125"/>
      <c r="QUI48" s="125"/>
      <c r="QUJ48" s="125"/>
      <c r="QUK48" s="125"/>
      <c r="QUL48" s="125"/>
      <c r="QUM48" s="125"/>
      <c r="QUN48" s="125"/>
      <c r="QUO48" s="125"/>
      <c r="QUP48" s="125"/>
      <c r="QUQ48" s="125"/>
      <c r="QUR48" s="125"/>
      <c r="QUS48" s="125"/>
      <c r="QUT48" s="125"/>
      <c r="QUU48" s="125"/>
      <c r="QUV48" s="125"/>
      <c r="QUW48" s="125"/>
      <c r="QUX48" s="125"/>
      <c r="QUY48" s="125"/>
      <c r="QUZ48" s="125"/>
      <c r="QVA48" s="125"/>
      <c r="QVB48" s="125"/>
      <c r="QVC48" s="125"/>
      <c r="QVD48" s="125"/>
      <c r="QVE48" s="125"/>
      <c r="QVF48" s="125"/>
      <c r="QVG48" s="125"/>
      <c r="QVH48" s="125"/>
      <c r="QVI48" s="125"/>
      <c r="QVJ48" s="125"/>
      <c r="QVK48" s="125"/>
      <c r="QVL48" s="125"/>
      <c r="QVM48" s="125"/>
      <c r="QVN48" s="125"/>
      <c r="QVO48" s="125"/>
      <c r="QVP48" s="125"/>
      <c r="QVQ48" s="125"/>
      <c r="QVR48" s="125"/>
      <c r="QVS48" s="125"/>
      <c r="QVT48" s="125"/>
      <c r="QVU48" s="125"/>
      <c r="QVV48" s="125"/>
      <c r="QVW48" s="125"/>
      <c r="QVX48" s="125"/>
      <c r="QVY48" s="125"/>
      <c r="QVZ48" s="125"/>
      <c r="QWA48" s="125"/>
      <c r="QWB48" s="125"/>
      <c r="QWC48" s="125"/>
      <c r="QWD48" s="125"/>
      <c r="QWE48" s="125"/>
      <c r="QWF48" s="125"/>
      <c r="QWG48" s="125"/>
      <c r="QWH48" s="125"/>
      <c r="QWI48" s="125"/>
      <c r="QWJ48" s="125"/>
      <c r="QWK48" s="125"/>
      <c r="QWL48" s="125"/>
      <c r="QWM48" s="125"/>
      <c r="QWN48" s="125"/>
      <c r="QWO48" s="125"/>
      <c r="QWP48" s="125"/>
      <c r="QWQ48" s="125"/>
      <c r="QWR48" s="125"/>
      <c r="QWS48" s="125"/>
      <c r="QWT48" s="125"/>
      <c r="QWU48" s="125"/>
      <c r="QWV48" s="125"/>
      <c r="QWW48" s="125"/>
      <c r="QWX48" s="125"/>
      <c r="QWY48" s="125"/>
      <c r="QWZ48" s="125"/>
      <c r="QXA48" s="125"/>
      <c r="QXB48" s="125"/>
      <c r="QXC48" s="125"/>
      <c r="QXD48" s="125"/>
      <c r="QXE48" s="125"/>
      <c r="QXF48" s="125"/>
      <c r="QXG48" s="125"/>
      <c r="QXH48" s="125"/>
      <c r="QXI48" s="125"/>
      <c r="QXJ48" s="125"/>
      <c r="QXK48" s="125"/>
      <c r="QXL48" s="125"/>
      <c r="QXM48" s="125"/>
      <c r="QXN48" s="125"/>
      <c r="QXO48" s="125"/>
      <c r="QXP48" s="125"/>
      <c r="QXQ48" s="125"/>
      <c r="QXR48" s="125"/>
      <c r="QXS48" s="125"/>
      <c r="QXT48" s="125"/>
      <c r="QXU48" s="125"/>
      <c r="QXV48" s="125"/>
      <c r="QXW48" s="125"/>
      <c r="QXX48" s="125"/>
      <c r="QXY48" s="125"/>
      <c r="QXZ48" s="125"/>
      <c r="QYA48" s="125"/>
      <c r="QYB48" s="125"/>
      <c r="QYC48" s="125"/>
      <c r="QYD48" s="125"/>
      <c r="QYE48" s="125"/>
      <c r="QYF48" s="125"/>
      <c r="QYG48" s="125"/>
      <c r="QYH48" s="125"/>
      <c r="QYI48" s="125"/>
      <c r="QYJ48" s="125"/>
      <c r="QYK48" s="125"/>
      <c r="QYL48" s="125"/>
      <c r="QYM48" s="125"/>
      <c r="QYN48" s="125"/>
      <c r="QYO48" s="125"/>
      <c r="QYP48" s="125"/>
      <c r="QYQ48" s="125"/>
      <c r="QYR48" s="125"/>
      <c r="QYS48" s="125"/>
      <c r="QYT48" s="125"/>
      <c r="QYU48" s="125"/>
      <c r="QYV48" s="125"/>
      <c r="QYW48" s="125"/>
      <c r="QYX48" s="125"/>
      <c r="QYY48" s="125"/>
      <c r="QYZ48" s="125"/>
      <c r="QZA48" s="125"/>
      <c r="QZB48" s="125"/>
      <c r="QZC48" s="125"/>
      <c r="QZD48" s="125"/>
      <c r="QZE48" s="125"/>
      <c r="QZF48" s="125"/>
      <c r="QZG48" s="125"/>
      <c r="QZH48" s="125"/>
      <c r="QZI48" s="125"/>
      <c r="QZJ48" s="125"/>
      <c r="QZK48" s="125"/>
      <c r="QZL48" s="125"/>
      <c r="QZM48" s="125"/>
      <c r="QZN48" s="125"/>
      <c r="QZO48" s="125"/>
      <c r="QZP48" s="125"/>
      <c r="QZQ48" s="125"/>
      <c r="QZR48" s="125"/>
      <c r="QZS48" s="125"/>
      <c r="QZT48" s="125"/>
      <c r="QZU48" s="125"/>
      <c r="QZV48" s="125"/>
      <c r="QZW48" s="125"/>
      <c r="QZX48" s="125"/>
      <c r="QZY48" s="125"/>
      <c r="QZZ48" s="125"/>
      <c r="RAA48" s="125"/>
      <c r="RAB48" s="125"/>
      <c r="RAC48" s="125"/>
      <c r="RAD48" s="125"/>
      <c r="RAE48" s="125"/>
      <c r="RAF48" s="125"/>
      <c r="RAG48" s="125"/>
      <c r="RAH48" s="125"/>
      <c r="RAI48" s="125"/>
      <c r="RAJ48" s="125"/>
      <c r="RAK48" s="125"/>
      <c r="RAL48" s="125"/>
      <c r="RAM48" s="125"/>
      <c r="RAN48" s="125"/>
      <c r="RAO48" s="125"/>
      <c r="RAP48" s="125"/>
      <c r="RAQ48" s="125"/>
      <c r="RAR48" s="125"/>
      <c r="RAS48" s="125"/>
      <c r="RAT48" s="125"/>
      <c r="RAU48" s="125"/>
      <c r="RAV48" s="125"/>
      <c r="RAW48" s="125"/>
      <c r="RAX48" s="125"/>
      <c r="RAY48" s="125"/>
      <c r="RAZ48" s="125"/>
      <c r="RBA48" s="125"/>
      <c r="RBB48" s="125"/>
      <c r="RBC48" s="125"/>
      <c r="RBD48" s="125"/>
      <c r="RBE48" s="125"/>
      <c r="RBF48" s="125"/>
      <c r="RBG48" s="125"/>
      <c r="RBH48" s="125"/>
      <c r="RBI48" s="125"/>
      <c r="RBJ48" s="125"/>
      <c r="RBK48" s="125"/>
      <c r="RBL48" s="125"/>
      <c r="RBM48" s="125"/>
      <c r="RBN48" s="125"/>
      <c r="RBO48" s="125"/>
      <c r="RBP48" s="125"/>
      <c r="RBQ48" s="125"/>
      <c r="RBR48" s="125"/>
      <c r="RBS48" s="125"/>
      <c r="RBT48" s="125"/>
      <c r="RBU48" s="125"/>
      <c r="RBV48" s="125"/>
      <c r="RBW48" s="125"/>
      <c r="RBX48" s="125"/>
      <c r="RBY48" s="125"/>
      <c r="RBZ48" s="125"/>
      <c r="RCA48" s="125"/>
      <c r="RCB48" s="125"/>
      <c r="RCC48" s="125"/>
      <c r="RCD48" s="125"/>
      <c r="RCE48" s="125"/>
      <c r="RCF48" s="125"/>
      <c r="RCG48" s="125"/>
      <c r="RCH48" s="125"/>
      <c r="RCI48" s="125"/>
      <c r="RCJ48" s="125"/>
      <c r="RCK48" s="125"/>
      <c r="RCL48" s="125"/>
      <c r="RCM48" s="125"/>
      <c r="RCN48" s="125"/>
      <c r="RCO48" s="125"/>
      <c r="RCP48" s="125"/>
      <c r="RCQ48" s="125"/>
      <c r="RCR48" s="125"/>
      <c r="RCS48" s="125"/>
      <c r="RCT48" s="125"/>
      <c r="RCU48" s="125"/>
      <c r="RCV48" s="125"/>
      <c r="RCW48" s="125"/>
      <c r="RCX48" s="125"/>
      <c r="RCY48" s="125"/>
      <c r="RCZ48" s="125"/>
      <c r="RDA48" s="125"/>
      <c r="RDB48" s="125"/>
      <c r="RDC48" s="125"/>
      <c r="RDD48" s="125"/>
      <c r="RDE48" s="125"/>
      <c r="RDF48" s="125"/>
      <c r="RDG48" s="125"/>
      <c r="RDH48" s="125"/>
      <c r="RDI48" s="125"/>
      <c r="RDJ48" s="125"/>
      <c r="RDK48" s="125"/>
      <c r="RDL48" s="125"/>
      <c r="RDM48" s="125"/>
      <c r="RDN48" s="125"/>
      <c r="RDO48" s="125"/>
      <c r="RDP48" s="125"/>
      <c r="RDQ48" s="125"/>
      <c r="RDR48" s="125"/>
      <c r="RDS48" s="125"/>
      <c r="RDT48" s="125"/>
      <c r="RDU48" s="125"/>
      <c r="RDV48" s="125"/>
      <c r="RDW48" s="125"/>
      <c r="RDX48" s="125"/>
      <c r="RDY48" s="125"/>
      <c r="RDZ48" s="125"/>
      <c r="REA48" s="125"/>
      <c r="REB48" s="125"/>
      <c r="REC48" s="125"/>
      <c r="RED48" s="125"/>
      <c r="REE48" s="125"/>
      <c r="REF48" s="125"/>
      <c r="REG48" s="125"/>
      <c r="REH48" s="125"/>
      <c r="REI48" s="125"/>
      <c r="REJ48" s="125"/>
      <c r="REK48" s="125"/>
      <c r="REL48" s="125"/>
      <c r="REM48" s="125"/>
      <c r="REN48" s="125"/>
      <c r="REO48" s="125"/>
      <c r="REP48" s="125"/>
      <c r="REQ48" s="125"/>
      <c r="RER48" s="125"/>
      <c r="RES48" s="125"/>
      <c r="RET48" s="125"/>
      <c r="REU48" s="125"/>
      <c r="REV48" s="125"/>
      <c r="REW48" s="125"/>
      <c r="REX48" s="125"/>
      <c r="REY48" s="125"/>
      <c r="REZ48" s="125"/>
      <c r="RFA48" s="125"/>
      <c r="RFB48" s="125"/>
      <c r="RFC48" s="125"/>
      <c r="RFD48" s="125"/>
      <c r="RFE48" s="125"/>
      <c r="RFF48" s="125"/>
      <c r="RFG48" s="125"/>
      <c r="RFH48" s="125"/>
      <c r="RFI48" s="125"/>
      <c r="RFJ48" s="125"/>
      <c r="RFK48" s="125"/>
      <c r="RFL48" s="125"/>
      <c r="RFM48" s="125"/>
      <c r="RFN48" s="125"/>
      <c r="RFO48" s="125"/>
      <c r="RFP48" s="125"/>
      <c r="RFQ48" s="125"/>
      <c r="RFR48" s="125"/>
      <c r="RFS48" s="125"/>
      <c r="RFT48" s="125"/>
      <c r="RFU48" s="125"/>
      <c r="RFV48" s="125"/>
      <c r="RFW48" s="125"/>
      <c r="RFX48" s="125"/>
      <c r="RFY48" s="125"/>
      <c r="RFZ48" s="125"/>
      <c r="RGA48" s="125"/>
      <c r="RGB48" s="125"/>
      <c r="RGC48" s="125"/>
      <c r="RGD48" s="125"/>
      <c r="RGE48" s="125"/>
      <c r="RGF48" s="125"/>
      <c r="RGG48" s="125"/>
      <c r="RGH48" s="125"/>
      <c r="RGI48" s="125"/>
      <c r="RGJ48" s="125"/>
      <c r="RGK48" s="125"/>
      <c r="RGL48" s="125"/>
      <c r="RGM48" s="125"/>
      <c r="RGN48" s="125"/>
      <c r="RGO48" s="125"/>
      <c r="RGP48" s="125"/>
      <c r="RGQ48" s="125"/>
      <c r="RGR48" s="125"/>
      <c r="RGS48" s="125"/>
      <c r="RGT48" s="125"/>
      <c r="RGU48" s="125"/>
      <c r="RGV48" s="125"/>
      <c r="RGW48" s="125"/>
      <c r="RGX48" s="125"/>
      <c r="RGY48" s="125"/>
      <c r="RGZ48" s="125"/>
      <c r="RHA48" s="125"/>
      <c r="RHB48" s="125"/>
      <c r="RHC48" s="125"/>
      <c r="RHD48" s="125"/>
      <c r="RHE48" s="125"/>
      <c r="RHF48" s="125"/>
      <c r="RHG48" s="125"/>
      <c r="RHH48" s="125"/>
      <c r="RHI48" s="125"/>
      <c r="RHJ48" s="125"/>
      <c r="RHK48" s="125"/>
      <c r="RHL48" s="125"/>
      <c r="RHM48" s="125"/>
      <c r="RHN48" s="125"/>
      <c r="RHO48" s="125"/>
      <c r="RHP48" s="125"/>
      <c r="RHQ48" s="125"/>
      <c r="RHR48" s="125"/>
      <c r="RHS48" s="125"/>
      <c r="RHT48" s="125"/>
      <c r="RHU48" s="125"/>
      <c r="RHV48" s="125"/>
      <c r="RHW48" s="125"/>
      <c r="RHX48" s="125"/>
      <c r="RHY48" s="125"/>
      <c r="RHZ48" s="125"/>
      <c r="RIA48" s="125"/>
      <c r="RIB48" s="125"/>
      <c r="RIC48" s="125"/>
      <c r="RID48" s="125"/>
      <c r="RIE48" s="125"/>
      <c r="RIF48" s="125"/>
      <c r="RIG48" s="125"/>
      <c r="RIH48" s="125"/>
      <c r="RII48" s="125"/>
      <c r="RIJ48" s="125"/>
      <c r="RIK48" s="125"/>
      <c r="RIL48" s="125"/>
      <c r="RIM48" s="125"/>
      <c r="RIN48" s="125"/>
      <c r="RIO48" s="125"/>
      <c r="RIP48" s="125"/>
      <c r="RIQ48" s="125"/>
      <c r="RIR48" s="125"/>
      <c r="RIS48" s="125"/>
      <c r="RIT48" s="125"/>
      <c r="RIU48" s="125"/>
      <c r="RIV48" s="125"/>
      <c r="RIW48" s="125"/>
      <c r="RIX48" s="125"/>
      <c r="RIY48" s="125"/>
      <c r="RIZ48" s="125"/>
      <c r="RJA48" s="125"/>
      <c r="RJB48" s="125"/>
      <c r="RJC48" s="125"/>
      <c r="RJD48" s="125"/>
      <c r="RJE48" s="125"/>
      <c r="RJF48" s="125"/>
      <c r="RJG48" s="125"/>
      <c r="RJH48" s="125"/>
      <c r="RJI48" s="125"/>
      <c r="RJJ48" s="125"/>
      <c r="RJK48" s="125"/>
      <c r="RJL48" s="125"/>
      <c r="RJM48" s="125"/>
      <c r="RJN48" s="125"/>
      <c r="RJO48" s="125"/>
      <c r="RJP48" s="125"/>
      <c r="RJQ48" s="125"/>
      <c r="RJR48" s="125"/>
      <c r="RJS48" s="125"/>
      <c r="RJT48" s="125"/>
      <c r="RJU48" s="125"/>
      <c r="RJV48" s="125"/>
      <c r="RJW48" s="125"/>
      <c r="RJX48" s="125"/>
      <c r="RJY48" s="125"/>
      <c r="RJZ48" s="125"/>
      <c r="RKA48" s="125"/>
      <c r="RKB48" s="125"/>
      <c r="RKC48" s="125"/>
      <c r="RKD48" s="125"/>
      <c r="RKE48" s="125"/>
      <c r="RKF48" s="125"/>
      <c r="RKG48" s="125"/>
      <c r="RKH48" s="125"/>
      <c r="RKI48" s="125"/>
      <c r="RKJ48" s="125"/>
      <c r="RKK48" s="125"/>
      <c r="RKL48" s="125"/>
      <c r="RKM48" s="125"/>
      <c r="RKN48" s="125"/>
      <c r="RKO48" s="125"/>
      <c r="RKP48" s="125"/>
      <c r="RKQ48" s="125"/>
      <c r="RKR48" s="125"/>
      <c r="RKS48" s="125"/>
      <c r="RKT48" s="125"/>
      <c r="RKU48" s="125"/>
      <c r="RKV48" s="125"/>
      <c r="RKW48" s="125"/>
      <c r="RKX48" s="125"/>
      <c r="RKY48" s="125"/>
      <c r="RKZ48" s="125"/>
      <c r="RLA48" s="125"/>
      <c r="RLB48" s="125"/>
      <c r="RLC48" s="125"/>
      <c r="RLD48" s="125"/>
      <c r="RLE48" s="125"/>
      <c r="RLF48" s="125"/>
      <c r="RLG48" s="125"/>
      <c r="RLH48" s="125"/>
      <c r="RLI48" s="125"/>
      <c r="RLJ48" s="125"/>
      <c r="RLK48" s="125"/>
      <c r="RLL48" s="125"/>
      <c r="RLM48" s="125"/>
      <c r="RLN48" s="125"/>
      <c r="RLO48" s="125"/>
      <c r="RLP48" s="125"/>
      <c r="RLQ48" s="125"/>
      <c r="RLR48" s="125"/>
      <c r="RLS48" s="125"/>
      <c r="RLT48" s="125"/>
      <c r="RLU48" s="125"/>
      <c r="RLV48" s="125"/>
      <c r="RLW48" s="125"/>
      <c r="RLX48" s="125"/>
      <c r="RLY48" s="125"/>
      <c r="RLZ48" s="125"/>
      <c r="RMA48" s="125"/>
      <c r="RMB48" s="125"/>
      <c r="RMC48" s="125"/>
      <c r="RMD48" s="125"/>
      <c r="RME48" s="125"/>
      <c r="RMF48" s="125"/>
      <c r="RMG48" s="125"/>
      <c r="RMH48" s="125"/>
      <c r="RMI48" s="125"/>
      <c r="RMJ48" s="125"/>
      <c r="RMK48" s="125"/>
      <c r="RML48" s="125"/>
      <c r="RMM48" s="125"/>
      <c r="RMN48" s="125"/>
      <c r="RMO48" s="125"/>
      <c r="RMP48" s="125"/>
      <c r="RMQ48" s="125"/>
      <c r="RMR48" s="125"/>
      <c r="RMS48" s="125"/>
      <c r="RMT48" s="125"/>
      <c r="RMU48" s="125"/>
      <c r="RMV48" s="125"/>
      <c r="RMW48" s="125"/>
      <c r="RMX48" s="125"/>
      <c r="RMY48" s="125"/>
      <c r="RMZ48" s="125"/>
      <c r="RNA48" s="125"/>
      <c r="RNB48" s="125"/>
      <c r="RNC48" s="125"/>
      <c r="RND48" s="125"/>
      <c r="RNE48" s="125"/>
      <c r="RNF48" s="125"/>
      <c r="RNG48" s="125"/>
      <c r="RNH48" s="125"/>
      <c r="RNI48" s="125"/>
      <c r="RNJ48" s="125"/>
      <c r="RNK48" s="125"/>
      <c r="RNL48" s="125"/>
      <c r="RNM48" s="125"/>
      <c r="RNN48" s="125"/>
      <c r="RNO48" s="125"/>
      <c r="RNP48" s="125"/>
      <c r="RNQ48" s="125"/>
      <c r="RNR48" s="125"/>
      <c r="RNS48" s="125"/>
      <c r="RNT48" s="125"/>
      <c r="RNU48" s="125"/>
      <c r="RNV48" s="125"/>
      <c r="RNW48" s="125"/>
      <c r="RNX48" s="125"/>
      <c r="RNY48" s="125"/>
      <c r="RNZ48" s="125"/>
      <c r="ROA48" s="125"/>
      <c r="ROB48" s="125"/>
      <c r="ROC48" s="125"/>
      <c r="ROD48" s="125"/>
      <c r="ROE48" s="125"/>
      <c r="ROF48" s="125"/>
      <c r="ROG48" s="125"/>
      <c r="ROH48" s="125"/>
      <c r="ROI48" s="125"/>
      <c r="ROJ48" s="125"/>
      <c r="ROK48" s="125"/>
      <c r="ROL48" s="125"/>
      <c r="ROM48" s="125"/>
      <c r="RON48" s="125"/>
      <c r="ROO48" s="125"/>
      <c r="ROP48" s="125"/>
      <c r="ROQ48" s="125"/>
      <c r="ROR48" s="125"/>
      <c r="ROS48" s="125"/>
      <c r="ROT48" s="125"/>
      <c r="ROU48" s="125"/>
      <c r="ROV48" s="125"/>
      <c r="ROW48" s="125"/>
      <c r="ROX48" s="125"/>
      <c r="ROY48" s="125"/>
      <c r="ROZ48" s="125"/>
      <c r="RPA48" s="125"/>
      <c r="RPB48" s="125"/>
      <c r="RPC48" s="125"/>
      <c r="RPD48" s="125"/>
      <c r="RPE48" s="125"/>
      <c r="RPF48" s="125"/>
      <c r="RPG48" s="125"/>
      <c r="RPH48" s="125"/>
      <c r="RPI48" s="125"/>
      <c r="RPJ48" s="125"/>
      <c r="RPK48" s="125"/>
      <c r="RPL48" s="125"/>
      <c r="RPM48" s="125"/>
      <c r="RPN48" s="125"/>
      <c r="RPO48" s="125"/>
      <c r="RPP48" s="125"/>
      <c r="RPQ48" s="125"/>
      <c r="RPR48" s="125"/>
      <c r="RPS48" s="125"/>
      <c r="RPT48" s="125"/>
      <c r="RPU48" s="125"/>
      <c r="RPV48" s="125"/>
      <c r="RPW48" s="125"/>
      <c r="RPX48" s="125"/>
      <c r="RPY48" s="125"/>
      <c r="RPZ48" s="125"/>
      <c r="RQA48" s="125"/>
      <c r="RQB48" s="125"/>
      <c r="RQC48" s="125"/>
      <c r="RQD48" s="125"/>
      <c r="RQE48" s="125"/>
      <c r="RQF48" s="125"/>
      <c r="RQG48" s="125"/>
      <c r="RQH48" s="125"/>
      <c r="RQI48" s="125"/>
      <c r="RQJ48" s="125"/>
      <c r="RQK48" s="125"/>
      <c r="RQL48" s="125"/>
      <c r="RQM48" s="125"/>
      <c r="RQN48" s="125"/>
      <c r="RQO48" s="125"/>
      <c r="RQP48" s="125"/>
      <c r="RQQ48" s="125"/>
      <c r="RQR48" s="125"/>
      <c r="RQS48" s="125"/>
      <c r="RQT48" s="125"/>
      <c r="RQU48" s="125"/>
      <c r="RQV48" s="125"/>
      <c r="RQW48" s="125"/>
      <c r="RQX48" s="125"/>
      <c r="RQY48" s="125"/>
      <c r="RQZ48" s="125"/>
      <c r="RRA48" s="125"/>
      <c r="RRB48" s="125"/>
      <c r="RRC48" s="125"/>
      <c r="RRD48" s="125"/>
      <c r="RRE48" s="125"/>
      <c r="RRF48" s="125"/>
      <c r="RRG48" s="125"/>
      <c r="RRH48" s="125"/>
      <c r="RRI48" s="125"/>
      <c r="RRJ48" s="125"/>
      <c r="RRK48" s="125"/>
      <c r="RRL48" s="125"/>
      <c r="RRM48" s="125"/>
      <c r="RRN48" s="125"/>
      <c r="RRO48" s="125"/>
      <c r="RRP48" s="125"/>
      <c r="RRQ48" s="125"/>
      <c r="RRR48" s="125"/>
      <c r="RRS48" s="125"/>
      <c r="RRT48" s="125"/>
      <c r="RRU48" s="125"/>
      <c r="RRV48" s="125"/>
      <c r="RRW48" s="125"/>
      <c r="RRX48" s="125"/>
      <c r="RRY48" s="125"/>
      <c r="RRZ48" s="125"/>
      <c r="RSA48" s="125"/>
      <c r="RSB48" s="125"/>
      <c r="RSC48" s="125"/>
      <c r="RSD48" s="125"/>
      <c r="RSE48" s="125"/>
      <c r="RSF48" s="125"/>
      <c r="RSG48" s="125"/>
      <c r="RSH48" s="125"/>
      <c r="RSI48" s="125"/>
      <c r="RSJ48" s="125"/>
      <c r="RSK48" s="125"/>
      <c r="RSL48" s="125"/>
      <c r="RSM48" s="125"/>
      <c r="RSN48" s="125"/>
      <c r="RSO48" s="125"/>
      <c r="RSP48" s="125"/>
      <c r="RSQ48" s="125"/>
      <c r="RSR48" s="125"/>
      <c r="RSS48" s="125"/>
      <c r="RST48" s="125"/>
      <c r="RSU48" s="125"/>
      <c r="RSV48" s="125"/>
      <c r="RSW48" s="125"/>
      <c r="RSX48" s="125"/>
      <c r="RSY48" s="125"/>
      <c r="RSZ48" s="125"/>
      <c r="RTA48" s="125"/>
      <c r="RTB48" s="125"/>
      <c r="RTC48" s="125"/>
      <c r="RTD48" s="125"/>
      <c r="RTE48" s="125"/>
      <c r="RTF48" s="125"/>
      <c r="RTG48" s="125"/>
      <c r="RTH48" s="125"/>
      <c r="RTI48" s="125"/>
      <c r="RTJ48" s="125"/>
      <c r="RTK48" s="125"/>
      <c r="RTL48" s="125"/>
      <c r="RTM48" s="125"/>
      <c r="RTN48" s="125"/>
      <c r="RTO48" s="125"/>
      <c r="RTP48" s="125"/>
      <c r="RTQ48" s="125"/>
      <c r="RTR48" s="125"/>
      <c r="RTS48" s="125"/>
      <c r="RTT48" s="125"/>
      <c r="RTU48" s="125"/>
      <c r="RTV48" s="125"/>
      <c r="RTW48" s="125"/>
      <c r="RTX48" s="125"/>
      <c r="RTY48" s="125"/>
      <c r="RTZ48" s="125"/>
      <c r="RUA48" s="125"/>
      <c r="RUB48" s="125"/>
      <c r="RUC48" s="125"/>
      <c r="RUD48" s="125"/>
      <c r="RUE48" s="125"/>
      <c r="RUF48" s="125"/>
      <c r="RUG48" s="125"/>
      <c r="RUH48" s="125"/>
      <c r="RUI48" s="125"/>
      <c r="RUJ48" s="125"/>
      <c r="RUK48" s="125"/>
      <c r="RUL48" s="125"/>
      <c r="RUM48" s="125"/>
      <c r="RUN48" s="125"/>
      <c r="RUO48" s="125"/>
      <c r="RUP48" s="125"/>
      <c r="RUQ48" s="125"/>
      <c r="RUR48" s="125"/>
      <c r="RUS48" s="125"/>
      <c r="RUT48" s="125"/>
      <c r="RUU48" s="125"/>
      <c r="RUV48" s="125"/>
      <c r="RUW48" s="125"/>
      <c r="RUX48" s="125"/>
      <c r="RUY48" s="125"/>
      <c r="RUZ48" s="125"/>
      <c r="RVA48" s="125"/>
      <c r="RVB48" s="125"/>
      <c r="RVC48" s="125"/>
      <c r="RVD48" s="125"/>
      <c r="RVE48" s="125"/>
      <c r="RVF48" s="125"/>
      <c r="RVG48" s="125"/>
      <c r="RVH48" s="125"/>
      <c r="RVI48" s="125"/>
      <c r="RVJ48" s="125"/>
      <c r="RVK48" s="125"/>
      <c r="RVL48" s="125"/>
      <c r="RVM48" s="125"/>
      <c r="RVN48" s="125"/>
      <c r="RVO48" s="125"/>
      <c r="RVP48" s="125"/>
      <c r="RVQ48" s="125"/>
      <c r="RVR48" s="125"/>
      <c r="RVS48" s="125"/>
      <c r="RVT48" s="125"/>
      <c r="RVU48" s="125"/>
      <c r="RVV48" s="125"/>
      <c r="RVW48" s="125"/>
      <c r="RVX48" s="125"/>
      <c r="RVY48" s="125"/>
      <c r="RVZ48" s="125"/>
      <c r="RWA48" s="125"/>
      <c r="RWB48" s="125"/>
      <c r="RWC48" s="125"/>
      <c r="RWD48" s="125"/>
      <c r="RWE48" s="125"/>
      <c r="RWF48" s="125"/>
      <c r="RWG48" s="125"/>
      <c r="RWH48" s="125"/>
      <c r="RWI48" s="125"/>
      <c r="RWJ48" s="125"/>
      <c r="RWK48" s="125"/>
      <c r="RWL48" s="125"/>
      <c r="RWM48" s="125"/>
      <c r="RWN48" s="125"/>
      <c r="RWO48" s="125"/>
      <c r="RWP48" s="125"/>
      <c r="RWQ48" s="125"/>
      <c r="RWR48" s="125"/>
      <c r="RWS48" s="125"/>
      <c r="RWT48" s="125"/>
      <c r="RWU48" s="125"/>
      <c r="RWV48" s="125"/>
      <c r="RWW48" s="125"/>
      <c r="RWX48" s="125"/>
      <c r="RWY48" s="125"/>
      <c r="RWZ48" s="125"/>
      <c r="RXA48" s="125"/>
      <c r="RXB48" s="125"/>
      <c r="RXC48" s="125"/>
      <c r="RXD48" s="125"/>
      <c r="RXE48" s="125"/>
      <c r="RXF48" s="125"/>
      <c r="RXG48" s="125"/>
      <c r="RXH48" s="125"/>
      <c r="RXI48" s="125"/>
      <c r="RXJ48" s="125"/>
      <c r="RXK48" s="125"/>
      <c r="RXL48" s="125"/>
      <c r="RXM48" s="125"/>
      <c r="RXN48" s="125"/>
      <c r="RXO48" s="125"/>
      <c r="RXP48" s="125"/>
      <c r="RXQ48" s="125"/>
      <c r="RXR48" s="125"/>
      <c r="RXS48" s="125"/>
      <c r="RXT48" s="125"/>
      <c r="RXU48" s="125"/>
      <c r="RXV48" s="125"/>
      <c r="RXW48" s="125"/>
      <c r="RXX48" s="125"/>
      <c r="RXY48" s="125"/>
      <c r="RXZ48" s="125"/>
      <c r="RYA48" s="125"/>
      <c r="RYB48" s="125"/>
      <c r="RYC48" s="125"/>
      <c r="RYD48" s="125"/>
      <c r="RYE48" s="125"/>
      <c r="RYF48" s="125"/>
      <c r="RYG48" s="125"/>
      <c r="RYH48" s="125"/>
      <c r="RYI48" s="125"/>
      <c r="RYJ48" s="125"/>
      <c r="RYK48" s="125"/>
      <c r="RYL48" s="125"/>
      <c r="RYM48" s="125"/>
      <c r="RYN48" s="125"/>
      <c r="RYO48" s="125"/>
      <c r="RYP48" s="125"/>
      <c r="RYQ48" s="125"/>
      <c r="RYR48" s="125"/>
      <c r="RYS48" s="125"/>
      <c r="RYT48" s="125"/>
      <c r="RYU48" s="125"/>
      <c r="RYV48" s="125"/>
      <c r="RYW48" s="125"/>
      <c r="RYX48" s="125"/>
      <c r="RYY48" s="125"/>
      <c r="RYZ48" s="125"/>
      <c r="RZA48" s="125"/>
      <c r="RZB48" s="125"/>
      <c r="RZC48" s="125"/>
      <c r="RZD48" s="125"/>
      <c r="RZE48" s="125"/>
      <c r="RZF48" s="125"/>
      <c r="RZG48" s="125"/>
      <c r="RZH48" s="125"/>
      <c r="RZI48" s="125"/>
      <c r="RZJ48" s="125"/>
      <c r="RZK48" s="125"/>
      <c r="RZL48" s="125"/>
      <c r="RZM48" s="125"/>
      <c r="RZN48" s="125"/>
      <c r="RZO48" s="125"/>
      <c r="RZP48" s="125"/>
      <c r="RZQ48" s="125"/>
      <c r="RZR48" s="125"/>
      <c r="RZS48" s="125"/>
      <c r="RZT48" s="125"/>
      <c r="RZU48" s="125"/>
      <c r="RZV48" s="125"/>
      <c r="RZW48" s="125"/>
      <c r="RZX48" s="125"/>
      <c r="RZY48" s="125"/>
      <c r="RZZ48" s="125"/>
      <c r="SAA48" s="125"/>
      <c r="SAB48" s="125"/>
      <c r="SAC48" s="125"/>
      <c r="SAD48" s="125"/>
      <c r="SAE48" s="125"/>
      <c r="SAF48" s="125"/>
      <c r="SAG48" s="125"/>
      <c r="SAH48" s="125"/>
      <c r="SAI48" s="125"/>
      <c r="SAJ48" s="125"/>
      <c r="SAK48" s="125"/>
      <c r="SAL48" s="125"/>
      <c r="SAM48" s="125"/>
      <c r="SAN48" s="125"/>
      <c r="SAO48" s="125"/>
      <c r="SAP48" s="125"/>
      <c r="SAQ48" s="125"/>
      <c r="SAR48" s="125"/>
      <c r="SAS48" s="125"/>
      <c r="SAT48" s="125"/>
      <c r="SAU48" s="125"/>
      <c r="SAV48" s="125"/>
      <c r="SAW48" s="125"/>
      <c r="SAX48" s="125"/>
      <c r="SAY48" s="125"/>
      <c r="SAZ48" s="125"/>
      <c r="SBA48" s="125"/>
      <c r="SBB48" s="125"/>
      <c r="SBC48" s="125"/>
      <c r="SBD48" s="125"/>
      <c r="SBE48" s="125"/>
      <c r="SBF48" s="125"/>
      <c r="SBG48" s="125"/>
      <c r="SBH48" s="125"/>
      <c r="SBI48" s="125"/>
      <c r="SBJ48" s="125"/>
      <c r="SBK48" s="125"/>
      <c r="SBL48" s="125"/>
      <c r="SBM48" s="125"/>
      <c r="SBN48" s="125"/>
      <c r="SBO48" s="125"/>
      <c r="SBP48" s="125"/>
      <c r="SBQ48" s="125"/>
      <c r="SBR48" s="125"/>
      <c r="SBS48" s="125"/>
      <c r="SBT48" s="125"/>
      <c r="SBU48" s="125"/>
      <c r="SBV48" s="125"/>
      <c r="SBW48" s="125"/>
      <c r="SBX48" s="125"/>
      <c r="SBY48" s="125"/>
      <c r="SBZ48" s="125"/>
      <c r="SCA48" s="125"/>
      <c r="SCB48" s="125"/>
      <c r="SCC48" s="125"/>
      <c r="SCD48" s="125"/>
      <c r="SCE48" s="125"/>
      <c r="SCF48" s="125"/>
      <c r="SCG48" s="125"/>
      <c r="SCH48" s="125"/>
      <c r="SCI48" s="125"/>
      <c r="SCJ48" s="125"/>
      <c r="SCK48" s="125"/>
      <c r="SCL48" s="125"/>
      <c r="SCM48" s="125"/>
      <c r="SCN48" s="125"/>
      <c r="SCO48" s="125"/>
      <c r="SCP48" s="125"/>
      <c r="SCQ48" s="125"/>
      <c r="SCR48" s="125"/>
      <c r="SCS48" s="125"/>
      <c r="SCT48" s="125"/>
      <c r="SCU48" s="125"/>
      <c r="SCV48" s="125"/>
      <c r="SCW48" s="125"/>
      <c r="SCX48" s="125"/>
      <c r="SCY48" s="125"/>
      <c r="SCZ48" s="125"/>
      <c r="SDA48" s="125"/>
      <c r="SDB48" s="125"/>
      <c r="SDC48" s="125"/>
      <c r="SDD48" s="125"/>
      <c r="SDE48" s="125"/>
      <c r="SDF48" s="125"/>
      <c r="SDG48" s="125"/>
      <c r="SDH48" s="125"/>
      <c r="SDI48" s="125"/>
      <c r="SDJ48" s="125"/>
      <c r="SDK48" s="125"/>
      <c r="SDL48" s="125"/>
      <c r="SDM48" s="125"/>
      <c r="SDN48" s="125"/>
      <c r="SDO48" s="125"/>
      <c r="SDP48" s="125"/>
      <c r="SDQ48" s="125"/>
      <c r="SDR48" s="125"/>
      <c r="SDS48" s="125"/>
      <c r="SDT48" s="125"/>
      <c r="SDU48" s="125"/>
      <c r="SDV48" s="125"/>
      <c r="SDW48" s="125"/>
      <c r="SDX48" s="125"/>
      <c r="SDY48" s="125"/>
      <c r="SDZ48" s="125"/>
      <c r="SEA48" s="125"/>
      <c r="SEB48" s="125"/>
      <c r="SEC48" s="125"/>
      <c r="SED48" s="125"/>
      <c r="SEE48" s="125"/>
      <c r="SEF48" s="125"/>
      <c r="SEG48" s="125"/>
      <c r="SEH48" s="125"/>
      <c r="SEI48" s="125"/>
      <c r="SEJ48" s="125"/>
      <c r="SEK48" s="125"/>
      <c r="SEL48" s="125"/>
      <c r="SEM48" s="125"/>
      <c r="SEN48" s="125"/>
      <c r="SEO48" s="125"/>
      <c r="SEP48" s="125"/>
      <c r="SEQ48" s="125"/>
      <c r="SER48" s="125"/>
      <c r="SES48" s="125"/>
      <c r="SET48" s="125"/>
      <c r="SEU48" s="125"/>
      <c r="SEV48" s="125"/>
      <c r="SEW48" s="125"/>
      <c r="SEX48" s="125"/>
      <c r="SEY48" s="125"/>
      <c r="SEZ48" s="125"/>
      <c r="SFA48" s="125"/>
      <c r="SFB48" s="125"/>
      <c r="SFC48" s="125"/>
      <c r="SFD48" s="125"/>
      <c r="SFE48" s="125"/>
      <c r="SFF48" s="125"/>
      <c r="SFG48" s="125"/>
      <c r="SFH48" s="125"/>
      <c r="SFI48" s="125"/>
      <c r="SFJ48" s="125"/>
      <c r="SFK48" s="125"/>
      <c r="SFL48" s="125"/>
      <c r="SFM48" s="125"/>
      <c r="SFN48" s="125"/>
      <c r="SFO48" s="125"/>
      <c r="SFP48" s="125"/>
      <c r="SFQ48" s="125"/>
      <c r="SFR48" s="125"/>
      <c r="SFS48" s="125"/>
      <c r="SFT48" s="125"/>
      <c r="SFU48" s="125"/>
      <c r="SFV48" s="125"/>
      <c r="SFW48" s="125"/>
      <c r="SFX48" s="125"/>
      <c r="SFY48" s="125"/>
      <c r="SFZ48" s="125"/>
      <c r="SGA48" s="125"/>
      <c r="SGB48" s="125"/>
      <c r="SGC48" s="125"/>
      <c r="SGD48" s="125"/>
      <c r="SGE48" s="125"/>
      <c r="SGF48" s="125"/>
      <c r="SGG48" s="125"/>
      <c r="SGH48" s="125"/>
      <c r="SGI48" s="125"/>
      <c r="SGJ48" s="125"/>
      <c r="SGK48" s="125"/>
      <c r="SGL48" s="125"/>
      <c r="SGM48" s="125"/>
      <c r="SGN48" s="125"/>
      <c r="SGO48" s="125"/>
      <c r="SGP48" s="125"/>
      <c r="SGQ48" s="125"/>
      <c r="SGR48" s="125"/>
      <c r="SGS48" s="125"/>
      <c r="SGT48" s="125"/>
      <c r="SGU48" s="125"/>
      <c r="SGV48" s="125"/>
      <c r="SGW48" s="125"/>
      <c r="SGX48" s="125"/>
      <c r="SGY48" s="125"/>
      <c r="SGZ48" s="125"/>
      <c r="SHA48" s="125"/>
      <c r="SHB48" s="125"/>
      <c r="SHC48" s="125"/>
      <c r="SHD48" s="125"/>
      <c r="SHE48" s="125"/>
      <c r="SHF48" s="125"/>
      <c r="SHG48" s="125"/>
      <c r="SHH48" s="125"/>
      <c r="SHI48" s="125"/>
      <c r="SHJ48" s="125"/>
      <c r="SHK48" s="125"/>
      <c r="SHL48" s="125"/>
      <c r="SHM48" s="125"/>
      <c r="SHN48" s="125"/>
      <c r="SHO48" s="125"/>
      <c r="SHP48" s="125"/>
      <c r="SHQ48" s="125"/>
      <c r="SHR48" s="125"/>
      <c r="SHS48" s="125"/>
      <c r="SHT48" s="125"/>
      <c r="SHU48" s="125"/>
      <c r="SHV48" s="125"/>
      <c r="SHW48" s="125"/>
      <c r="SHX48" s="125"/>
      <c r="SHY48" s="125"/>
      <c r="SHZ48" s="125"/>
      <c r="SIA48" s="125"/>
      <c r="SIB48" s="125"/>
      <c r="SIC48" s="125"/>
      <c r="SID48" s="125"/>
      <c r="SIE48" s="125"/>
      <c r="SIF48" s="125"/>
      <c r="SIG48" s="125"/>
      <c r="SIH48" s="125"/>
      <c r="SII48" s="125"/>
      <c r="SIJ48" s="125"/>
      <c r="SIK48" s="125"/>
      <c r="SIL48" s="125"/>
      <c r="SIM48" s="125"/>
      <c r="SIN48" s="125"/>
      <c r="SIO48" s="125"/>
      <c r="SIP48" s="125"/>
      <c r="SIQ48" s="125"/>
      <c r="SIR48" s="125"/>
      <c r="SIS48" s="125"/>
      <c r="SIT48" s="125"/>
      <c r="SIU48" s="125"/>
      <c r="SIV48" s="125"/>
      <c r="SIW48" s="125"/>
      <c r="SIX48" s="125"/>
      <c r="SIY48" s="125"/>
      <c r="SIZ48" s="125"/>
      <c r="SJA48" s="125"/>
      <c r="SJB48" s="125"/>
      <c r="SJC48" s="125"/>
      <c r="SJD48" s="125"/>
      <c r="SJE48" s="125"/>
      <c r="SJF48" s="125"/>
      <c r="SJG48" s="125"/>
      <c r="SJH48" s="125"/>
      <c r="SJI48" s="125"/>
      <c r="SJJ48" s="125"/>
      <c r="SJK48" s="125"/>
      <c r="SJL48" s="125"/>
      <c r="SJM48" s="125"/>
      <c r="SJN48" s="125"/>
      <c r="SJO48" s="125"/>
      <c r="SJP48" s="125"/>
      <c r="SJQ48" s="125"/>
      <c r="SJR48" s="125"/>
      <c r="SJS48" s="125"/>
      <c r="SJT48" s="125"/>
      <c r="SJU48" s="125"/>
      <c r="SJV48" s="125"/>
      <c r="SJW48" s="125"/>
      <c r="SJX48" s="125"/>
      <c r="SJY48" s="125"/>
      <c r="SJZ48" s="125"/>
      <c r="SKA48" s="125"/>
      <c r="SKB48" s="125"/>
      <c r="SKC48" s="125"/>
      <c r="SKD48" s="125"/>
      <c r="SKE48" s="125"/>
      <c r="SKF48" s="125"/>
      <c r="SKG48" s="125"/>
      <c r="SKH48" s="125"/>
      <c r="SKI48" s="125"/>
      <c r="SKJ48" s="125"/>
      <c r="SKK48" s="125"/>
      <c r="SKL48" s="125"/>
      <c r="SKM48" s="125"/>
      <c r="SKN48" s="125"/>
      <c r="SKO48" s="125"/>
      <c r="SKP48" s="125"/>
      <c r="SKQ48" s="125"/>
      <c r="SKR48" s="125"/>
      <c r="SKS48" s="125"/>
      <c r="SKT48" s="125"/>
      <c r="SKU48" s="125"/>
      <c r="SKV48" s="125"/>
      <c r="SKW48" s="125"/>
      <c r="SKX48" s="125"/>
      <c r="SKY48" s="125"/>
      <c r="SKZ48" s="125"/>
      <c r="SLA48" s="125"/>
      <c r="SLB48" s="125"/>
      <c r="SLC48" s="125"/>
      <c r="SLD48" s="125"/>
      <c r="SLE48" s="125"/>
      <c r="SLF48" s="125"/>
      <c r="SLG48" s="125"/>
      <c r="SLH48" s="125"/>
      <c r="SLI48" s="125"/>
      <c r="SLJ48" s="125"/>
      <c r="SLK48" s="125"/>
      <c r="SLL48" s="125"/>
      <c r="SLM48" s="125"/>
      <c r="SLN48" s="125"/>
      <c r="SLO48" s="125"/>
      <c r="SLP48" s="125"/>
      <c r="SLQ48" s="125"/>
      <c r="SLR48" s="125"/>
      <c r="SLS48" s="125"/>
      <c r="SLT48" s="125"/>
      <c r="SLU48" s="125"/>
      <c r="SLV48" s="125"/>
      <c r="SLW48" s="125"/>
      <c r="SLX48" s="125"/>
      <c r="SLY48" s="125"/>
      <c r="SLZ48" s="125"/>
      <c r="SMA48" s="125"/>
      <c r="SMB48" s="125"/>
      <c r="SMC48" s="125"/>
      <c r="SMD48" s="125"/>
      <c r="SME48" s="125"/>
      <c r="SMF48" s="125"/>
      <c r="SMG48" s="125"/>
      <c r="SMH48" s="125"/>
      <c r="SMI48" s="125"/>
      <c r="SMJ48" s="125"/>
      <c r="SMK48" s="125"/>
      <c r="SML48" s="125"/>
      <c r="SMM48" s="125"/>
      <c r="SMN48" s="125"/>
      <c r="SMO48" s="125"/>
      <c r="SMP48" s="125"/>
      <c r="SMQ48" s="125"/>
      <c r="SMR48" s="125"/>
      <c r="SMS48" s="125"/>
      <c r="SMT48" s="125"/>
      <c r="SMU48" s="125"/>
      <c r="SMV48" s="125"/>
      <c r="SMW48" s="125"/>
      <c r="SMX48" s="125"/>
      <c r="SMY48" s="125"/>
      <c r="SMZ48" s="125"/>
      <c r="SNA48" s="125"/>
      <c r="SNB48" s="125"/>
      <c r="SNC48" s="125"/>
      <c r="SND48" s="125"/>
      <c r="SNE48" s="125"/>
      <c r="SNF48" s="125"/>
      <c r="SNG48" s="125"/>
      <c r="SNH48" s="125"/>
      <c r="SNI48" s="125"/>
      <c r="SNJ48" s="125"/>
      <c r="SNK48" s="125"/>
      <c r="SNL48" s="125"/>
      <c r="SNM48" s="125"/>
      <c r="SNN48" s="125"/>
      <c r="SNO48" s="125"/>
      <c r="SNP48" s="125"/>
      <c r="SNQ48" s="125"/>
      <c r="SNR48" s="125"/>
      <c r="SNS48" s="125"/>
      <c r="SNT48" s="125"/>
      <c r="SNU48" s="125"/>
      <c r="SNV48" s="125"/>
      <c r="SNW48" s="125"/>
      <c r="SNX48" s="125"/>
      <c r="SNY48" s="125"/>
      <c r="SNZ48" s="125"/>
      <c r="SOA48" s="125"/>
      <c r="SOB48" s="125"/>
      <c r="SOC48" s="125"/>
      <c r="SOD48" s="125"/>
      <c r="SOE48" s="125"/>
      <c r="SOF48" s="125"/>
      <c r="SOG48" s="125"/>
      <c r="SOH48" s="125"/>
      <c r="SOI48" s="125"/>
      <c r="SOJ48" s="125"/>
      <c r="SOK48" s="125"/>
      <c r="SOL48" s="125"/>
      <c r="SOM48" s="125"/>
      <c r="SON48" s="125"/>
      <c r="SOO48" s="125"/>
      <c r="SOP48" s="125"/>
      <c r="SOQ48" s="125"/>
      <c r="SOR48" s="125"/>
      <c r="SOS48" s="125"/>
      <c r="SOT48" s="125"/>
      <c r="SOU48" s="125"/>
      <c r="SOV48" s="125"/>
      <c r="SOW48" s="125"/>
      <c r="SOX48" s="125"/>
      <c r="SOY48" s="125"/>
      <c r="SOZ48" s="125"/>
      <c r="SPA48" s="125"/>
      <c r="SPB48" s="125"/>
      <c r="SPC48" s="125"/>
      <c r="SPD48" s="125"/>
      <c r="SPE48" s="125"/>
      <c r="SPF48" s="125"/>
      <c r="SPG48" s="125"/>
      <c r="SPH48" s="125"/>
      <c r="SPI48" s="125"/>
      <c r="SPJ48" s="125"/>
      <c r="SPK48" s="125"/>
      <c r="SPL48" s="125"/>
      <c r="SPM48" s="125"/>
      <c r="SPN48" s="125"/>
      <c r="SPO48" s="125"/>
      <c r="SPP48" s="125"/>
      <c r="SPQ48" s="125"/>
      <c r="SPR48" s="125"/>
      <c r="SPS48" s="125"/>
      <c r="SPT48" s="125"/>
      <c r="SPU48" s="125"/>
      <c r="SPV48" s="125"/>
      <c r="SPW48" s="125"/>
      <c r="SPX48" s="125"/>
      <c r="SPY48" s="125"/>
      <c r="SPZ48" s="125"/>
      <c r="SQA48" s="125"/>
      <c r="SQB48" s="125"/>
      <c r="SQC48" s="125"/>
      <c r="SQD48" s="125"/>
      <c r="SQE48" s="125"/>
      <c r="SQF48" s="125"/>
      <c r="SQG48" s="125"/>
      <c r="SQH48" s="125"/>
      <c r="SQI48" s="125"/>
      <c r="SQJ48" s="125"/>
      <c r="SQK48" s="125"/>
      <c r="SQL48" s="125"/>
      <c r="SQM48" s="125"/>
      <c r="SQN48" s="125"/>
      <c r="SQO48" s="125"/>
      <c r="SQP48" s="125"/>
      <c r="SQQ48" s="125"/>
      <c r="SQR48" s="125"/>
      <c r="SQS48" s="125"/>
      <c r="SQT48" s="125"/>
      <c r="SQU48" s="125"/>
      <c r="SQV48" s="125"/>
      <c r="SQW48" s="125"/>
      <c r="SQX48" s="125"/>
      <c r="SQY48" s="125"/>
      <c r="SQZ48" s="125"/>
      <c r="SRA48" s="125"/>
      <c r="SRB48" s="125"/>
      <c r="SRC48" s="125"/>
      <c r="SRD48" s="125"/>
      <c r="SRE48" s="125"/>
      <c r="SRF48" s="125"/>
      <c r="SRG48" s="125"/>
      <c r="SRH48" s="125"/>
      <c r="SRI48" s="125"/>
      <c r="SRJ48" s="125"/>
      <c r="SRK48" s="125"/>
      <c r="SRL48" s="125"/>
      <c r="SRM48" s="125"/>
      <c r="SRN48" s="125"/>
      <c r="SRO48" s="125"/>
      <c r="SRP48" s="125"/>
      <c r="SRQ48" s="125"/>
      <c r="SRR48" s="125"/>
      <c r="SRS48" s="125"/>
      <c r="SRT48" s="125"/>
      <c r="SRU48" s="125"/>
      <c r="SRV48" s="125"/>
      <c r="SRW48" s="125"/>
      <c r="SRX48" s="125"/>
      <c r="SRY48" s="125"/>
      <c r="SRZ48" s="125"/>
      <c r="SSA48" s="125"/>
      <c r="SSB48" s="125"/>
      <c r="SSC48" s="125"/>
      <c r="SSD48" s="125"/>
      <c r="SSE48" s="125"/>
      <c r="SSF48" s="125"/>
      <c r="SSG48" s="125"/>
      <c r="SSH48" s="125"/>
      <c r="SSI48" s="125"/>
      <c r="SSJ48" s="125"/>
      <c r="SSK48" s="125"/>
      <c r="SSL48" s="125"/>
      <c r="SSM48" s="125"/>
      <c r="SSN48" s="125"/>
      <c r="SSO48" s="125"/>
      <c r="SSP48" s="125"/>
      <c r="SSQ48" s="125"/>
      <c r="SSR48" s="125"/>
      <c r="SSS48" s="125"/>
      <c r="SST48" s="125"/>
      <c r="SSU48" s="125"/>
      <c r="SSV48" s="125"/>
      <c r="SSW48" s="125"/>
      <c r="SSX48" s="125"/>
      <c r="SSY48" s="125"/>
      <c r="SSZ48" s="125"/>
      <c r="STA48" s="125"/>
      <c r="STB48" s="125"/>
      <c r="STC48" s="125"/>
      <c r="STD48" s="125"/>
      <c r="STE48" s="125"/>
      <c r="STF48" s="125"/>
      <c r="STG48" s="125"/>
      <c r="STH48" s="125"/>
      <c r="STI48" s="125"/>
      <c r="STJ48" s="125"/>
      <c r="STK48" s="125"/>
      <c r="STL48" s="125"/>
      <c r="STM48" s="125"/>
      <c r="STN48" s="125"/>
      <c r="STO48" s="125"/>
      <c r="STP48" s="125"/>
      <c r="STQ48" s="125"/>
      <c r="STR48" s="125"/>
      <c r="STS48" s="125"/>
      <c r="STT48" s="125"/>
      <c r="STU48" s="125"/>
      <c r="STV48" s="125"/>
      <c r="STW48" s="125"/>
      <c r="STX48" s="125"/>
      <c r="STY48" s="125"/>
      <c r="STZ48" s="125"/>
      <c r="SUA48" s="125"/>
      <c r="SUB48" s="125"/>
      <c r="SUC48" s="125"/>
      <c r="SUD48" s="125"/>
      <c r="SUE48" s="125"/>
      <c r="SUF48" s="125"/>
      <c r="SUG48" s="125"/>
      <c r="SUH48" s="125"/>
      <c r="SUI48" s="125"/>
      <c r="SUJ48" s="125"/>
      <c r="SUK48" s="125"/>
      <c r="SUL48" s="125"/>
      <c r="SUM48" s="125"/>
      <c r="SUN48" s="125"/>
      <c r="SUO48" s="125"/>
      <c r="SUP48" s="125"/>
      <c r="SUQ48" s="125"/>
      <c r="SUR48" s="125"/>
      <c r="SUS48" s="125"/>
      <c r="SUT48" s="125"/>
      <c r="SUU48" s="125"/>
      <c r="SUV48" s="125"/>
      <c r="SUW48" s="125"/>
      <c r="SUX48" s="125"/>
      <c r="SUY48" s="125"/>
      <c r="SUZ48" s="125"/>
      <c r="SVA48" s="125"/>
      <c r="SVB48" s="125"/>
      <c r="SVC48" s="125"/>
      <c r="SVD48" s="125"/>
      <c r="SVE48" s="125"/>
      <c r="SVF48" s="125"/>
      <c r="SVG48" s="125"/>
      <c r="SVH48" s="125"/>
      <c r="SVI48" s="125"/>
      <c r="SVJ48" s="125"/>
      <c r="SVK48" s="125"/>
      <c r="SVL48" s="125"/>
      <c r="SVM48" s="125"/>
      <c r="SVN48" s="125"/>
      <c r="SVO48" s="125"/>
      <c r="SVP48" s="125"/>
      <c r="SVQ48" s="125"/>
      <c r="SVR48" s="125"/>
      <c r="SVS48" s="125"/>
      <c r="SVT48" s="125"/>
      <c r="SVU48" s="125"/>
      <c r="SVV48" s="125"/>
      <c r="SVW48" s="125"/>
      <c r="SVX48" s="125"/>
      <c r="SVY48" s="125"/>
      <c r="SVZ48" s="125"/>
      <c r="SWA48" s="125"/>
      <c r="SWB48" s="125"/>
      <c r="SWC48" s="125"/>
      <c r="SWD48" s="125"/>
      <c r="SWE48" s="125"/>
      <c r="SWF48" s="125"/>
      <c r="SWG48" s="125"/>
      <c r="SWH48" s="125"/>
      <c r="SWI48" s="125"/>
      <c r="SWJ48" s="125"/>
      <c r="SWK48" s="125"/>
      <c r="SWL48" s="125"/>
      <c r="SWM48" s="125"/>
      <c r="SWN48" s="125"/>
      <c r="SWO48" s="125"/>
      <c r="SWP48" s="125"/>
      <c r="SWQ48" s="125"/>
      <c r="SWR48" s="125"/>
      <c r="SWS48" s="125"/>
      <c r="SWT48" s="125"/>
      <c r="SWU48" s="125"/>
      <c r="SWV48" s="125"/>
      <c r="SWW48" s="125"/>
      <c r="SWX48" s="125"/>
      <c r="SWY48" s="125"/>
      <c r="SWZ48" s="125"/>
      <c r="SXA48" s="125"/>
      <c r="SXB48" s="125"/>
      <c r="SXC48" s="125"/>
      <c r="SXD48" s="125"/>
      <c r="SXE48" s="125"/>
      <c r="SXF48" s="125"/>
      <c r="SXG48" s="125"/>
      <c r="SXH48" s="125"/>
      <c r="SXI48" s="125"/>
      <c r="SXJ48" s="125"/>
      <c r="SXK48" s="125"/>
      <c r="SXL48" s="125"/>
      <c r="SXM48" s="125"/>
      <c r="SXN48" s="125"/>
      <c r="SXO48" s="125"/>
      <c r="SXP48" s="125"/>
      <c r="SXQ48" s="125"/>
      <c r="SXR48" s="125"/>
      <c r="SXS48" s="125"/>
      <c r="SXT48" s="125"/>
      <c r="SXU48" s="125"/>
      <c r="SXV48" s="125"/>
      <c r="SXW48" s="125"/>
      <c r="SXX48" s="125"/>
      <c r="SXY48" s="125"/>
      <c r="SXZ48" s="125"/>
      <c r="SYA48" s="125"/>
      <c r="SYB48" s="125"/>
      <c r="SYC48" s="125"/>
      <c r="SYD48" s="125"/>
      <c r="SYE48" s="125"/>
      <c r="SYF48" s="125"/>
      <c r="SYG48" s="125"/>
      <c r="SYH48" s="125"/>
      <c r="SYI48" s="125"/>
      <c r="SYJ48" s="125"/>
      <c r="SYK48" s="125"/>
      <c r="SYL48" s="125"/>
      <c r="SYM48" s="125"/>
      <c r="SYN48" s="125"/>
      <c r="SYO48" s="125"/>
      <c r="SYP48" s="125"/>
      <c r="SYQ48" s="125"/>
      <c r="SYR48" s="125"/>
      <c r="SYS48" s="125"/>
      <c r="SYT48" s="125"/>
      <c r="SYU48" s="125"/>
      <c r="SYV48" s="125"/>
      <c r="SYW48" s="125"/>
      <c r="SYX48" s="125"/>
      <c r="SYY48" s="125"/>
      <c r="SYZ48" s="125"/>
      <c r="SZA48" s="125"/>
      <c r="SZB48" s="125"/>
      <c r="SZC48" s="125"/>
      <c r="SZD48" s="125"/>
      <c r="SZE48" s="125"/>
      <c r="SZF48" s="125"/>
      <c r="SZG48" s="125"/>
      <c r="SZH48" s="125"/>
      <c r="SZI48" s="125"/>
      <c r="SZJ48" s="125"/>
      <c r="SZK48" s="125"/>
      <c r="SZL48" s="125"/>
      <c r="SZM48" s="125"/>
      <c r="SZN48" s="125"/>
      <c r="SZO48" s="125"/>
      <c r="SZP48" s="125"/>
      <c r="SZQ48" s="125"/>
      <c r="SZR48" s="125"/>
      <c r="SZS48" s="125"/>
      <c r="SZT48" s="125"/>
      <c r="SZU48" s="125"/>
      <c r="SZV48" s="125"/>
      <c r="SZW48" s="125"/>
      <c r="SZX48" s="125"/>
      <c r="SZY48" s="125"/>
      <c r="SZZ48" s="125"/>
      <c r="TAA48" s="125"/>
      <c r="TAB48" s="125"/>
      <c r="TAC48" s="125"/>
      <c r="TAD48" s="125"/>
      <c r="TAE48" s="125"/>
      <c r="TAF48" s="125"/>
      <c r="TAG48" s="125"/>
      <c r="TAH48" s="125"/>
      <c r="TAI48" s="125"/>
      <c r="TAJ48" s="125"/>
      <c r="TAK48" s="125"/>
      <c r="TAL48" s="125"/>
      <c r="TAM48" s="125"/>
      <c r="TAN48" s="125"/>
      <c r="TAO48" s="125"/>
      <c r="TAP48" s="125"/>
      <c r="TAQ48" s="125"/>
      <c r="TAR48" s="125"/>
      <c r="TAS48" s="125"/>
      <c r="TAT48" s="125"/>
      <c r="TAU48" s="125"/>
      <c r="TAV48" s="125"/>
      <c r="TAW48" s="125"/>
      <c r="TAX48" s="125"/>
      <c r="TAY48" s="125"/>
      <c r="TAZ48" s="125"/>
      <c r="TBA48" s="125"/>
      <c r="TBB48" s="125"/>
      <c r="TBC48" s="125"/>
      <c r="TBD48" s="125"/>
      <c r="TBE48" s="125"/>
      <c r="TBF48" s="125"/>
      <c r="TBG48" s="125"/>
      <c r="TBH48" s="125"/>
      <c r="TBI48" s="125"/>
      <c r="TBJ48" s="125"/>
      <c r="TBK48" s="125"/>
      <c r="TBL48" s="125"/>
      <c r="TBM48" s="125"/>
      <c r="TBN48" s="125"/>
      <c r="TBO48" s="125"/>
      <c r="TBP48" s="125"/>
      <c r="TBQ48" s="125"/>
      <c r="TBR48" s="125"/>
      <c r="TBS48" s="125"/>
      <c r="TBT48" s="125"/>
      <c r="TBU48" s="125"/>
      <c r="TBV48" s="125"/>
      <c r="TBW48" s="125"/>
      <c r="TBX48" s="125"/>
      <c r="TBY48" s="125"/>
      <c r="TBZ48" s="125"/>
      <c r="TCA48" s="125"/>
      <c r="TCB48" s="125"/>
      <c r="TCC48" s="125"/>
      <c r="TCD48" s="125"/>
      <c r="TCE48" s="125"/>
      <c r="TCF48" s="125"/>
      <c r="TCG48" s="125"/>
      <c r="TCH48" s="125"/>
      <c r="TCI48" s="125"/>
      <c r="TCJ48" s="125"/>
      <c r="TCK48" s="125"/>
      <c r="TCL48" s="125"/>
      <c r="TCM48" s="125"/>
      <c r="TCN48" s="125"/>
      <c r="TCO48" s="125"/>
      <c r="TCP48" s="125"/>
      <c r="TCQ48" s="125"/>
      <c r="TCR48" s="125"/>
      <c r="TCS48" s="125"/>
      <c r="TCT48" s="125"/>
      <c r="TCU48" s="125"/>
      <c r="TCV48" s="125"/>
      <c r="TCW48" s="125"/>
      <c r="TCX48" s="125"/>
      <c r="TCY48" s="125"/>
      <c r="TCZ48" s="125"/>
      <c r="TDA48" s="125"/>
      <c r="TDB48" s="125"/>
      <c r="TDC48" s="125"/>
      <c r="TDD48" s="125"/>
      <c r="TDE48" s="125"/>
      <c r="TDF48" s="125"/>
      <c r="TDG48" s="125"/>
      <c r="TDH48" s="125"/>
      <c r="TDI48" s="125"/>
      <c r="TDJ48" s="125"/>
      <c r="TDK48" s="125"/>
      <c r="TDL48" s="125"/>
      <c r="TDM48" s="125"/>
      <c r="TDN48" s="125"/>
      <c r="TDO48" s="125"/>
      <c r="TDP48" s="125"/>
      <c r="TDQ48" s="125"/>
      <c r="TDR48" s="125"/>
      <c r="TDS48" s="125"/>
      <c r="TDT48" s="125"/>
      <c r="TDU48" s="125"/>
      <c r="TDV48" s="125"/>
      <c r="TDW48" s="125"/>
      <c r="TDX48" s="125"/>
      <c r="TDY48" s="125"/>
      <c r="TDZ48" s="125"/>
      <c r="TEA48" s="125"/>
      <c r="TEB48" s="125"/>
      <c r="TEC48" s="125"/>
      <c r="TED48" s="125"/>
      <c r="TEE48" s="125"/>
      <c r="TEF48" s="125"/>
      <c r="TEG48" s="125"/>
      <c r="TEH48" s="125"/>
      <c r="TEI48" s="125"/>
      <c r="TEJ48" s="125"/>
      <c r="TEK48" s="125"/>
      <c r="TEL48" s="125"/>
      <c r="TEM48" s="125"/>
      <c r="TEN48" s="125"/>
      <c r="TEO48" s="125"/>
      <c r="TEP48" s="125"/>
      <c r="TEQ48" s="125"/>
      <c r="TER48" s="125"/>
      <c r="TES48" s="125"/>
      <c r="TET48" s="125"/>
      <c r="TEU48" s="125"/>
      <c r="TEV48" s="125"/>
      <c r="TEW48" s="125"/>
      <c r="TEX48" s="125"/>
      <c r="TEY48" s="125"/>
      <c r="TEZ48" s="125"/>
      <c r="TFA48" s="125"/>
      <c r="TFB48" s="125"/>
      <c r="TFC48" s="125"/>
      <c r="TFD48" s="125"/>
      <c r="TFE48" s="125"/>
      <c r="TFF48" s="125"/>
      <c r="TFG48" s="125"/>
      <c r="TFH48" s="125"/>
      <c r="TFI48" s="125"/>
      <c r="TFJ48" s="125"/>
      <c r="TFK48" s="125"/>
      <c r="TFL48" s="125"/>
      <c r="TFM48" s="125"/>
      <c r="TFN48" s="125"/>
      <c r="TFO48" s="125"/>
      <c r="TFP48" s="125"/>
      <c r="TFQ48" s="125"/>
      <c r="TFR48" s="125"/>
      <c r="TFS48" s="125"/>
      <c r="TFT48" s="125"/>
      <c r="TFU48" s="125"/>
      <c r="TFV48" s="125"/>
      <c r="TFW48" s="125"/>
      <c r="TFX48" s="125"/>
      <c r="TFY48" s="125"/>
      <c r="TFZ48" s="125"/>
      <c r="TGA48" s="125"/>
      <c r="TGB48" s="125"/>
      <c r="TGC48" s="125"/>
      <c r="TGD48" s="125"/>
      <c r="TGE48" s="125"/>
      <c r="TGF48" s="125"/>
      <c r="TGG48" s="125"/>
      <c r="TGH48" s="125"/>
      <c r="TGI48" s="125"/>
      <c r="TGJ48" s="125"/>
      <c r="TGK48" s="125"/>
      <c r="TGL48" s="125"/>
      <c r="TGM48" s="125"/>
      <c r="TGN48" s="125"/>
      <c r="TGO48" s="125"/>
      <c r="TGP48" s="125"/>
      <c r="TGQ48" s="125"/>
      <c r="TGR48" s="125"/>
      <c r="TGS48" s="125"/>
      <c r="TGT48" s="125"/>
      <c r="TGU48" s="125"/>
      <c r="TGV48" s="125"/>
      <c r="TGW48" s="125"/>
      <c r="TGX48" s="125"/>
      <c r="TGY48" s="125"/>
      <c r="TGZ48" s="125"/>
      <c r="THA48" s="125"/>
      <c r="THB48" s="125"/>
      <c r="THC48" s="125"/>
      <c r="THD48" s="125"/>
      <c r="THE48" s="125"/>
      <c r="THF48" s="125"/>
      <c r="THG48" s="125"/>
      <c r="THH48" s="125"/>
      <c r="THI48" s="125"/>
      <c r="THJ48" s="125"/>
      <c r="THK48" s="125"/>
      <c r="THL48" s="125"/>
      <c r="THM48" s="125"/>
      <c r="THN48" s="125"/>
      <c r="THO48" s="125"/>
      <c r="THP48" s="125"/>
      <c r="THQ48" s="125"/>
      <c r="THR48" s="125"/>
      <c r="THS48" s="125"/>
      <c r="THT48" s="125"/>
      <c r="THU48" s="125"/>
      <c r="THV48" s="125"/>
      <c r="THW48" s="125"/>
      <c r="THX48" s="125"/>
      <c r="THY48" s="125"/>
      <c r="THZ48" s="125"/>
      <c r="TIA48" s="125"/>
      <c r="TIB48" s="125"/>
      <c r="TIC48" s="125"/>
      <c r="TID48" s="125"/>
      <c r="TIE48" s="125"/>
      <c r="TIF48" s="125"/>
      <c r="TIG48" s="125"/>
      <c r="TIH48" s="125"/>
      <c r="TII48" s="125"/>
      <c r="TIJ48" s="125"/>
      <c r="TIK48" s="125"/>
      <c r="TIL48" s="125"/>
      <c r="TIM48" s="125"/>
      <c r="TIN48" s="125"/>
      <c r="TIO48" s="125"/>
      <c r="TIP48" s="125"/>
      <c r="TIQ48" s="125"/>
      <c r="TIR48" s="125"/>
      <c r="TIS48" s="125"/>
      <c r="TIT48" s="125"/>
      <c r="TIU48" s="125"/>
      <c r="TIV48" s="125"/>
      <c r="TIW48" s="125"/>
      <c r="TIX48" s="125"/>
      <c r="TIY48" s="125"/>
      <c r="TIZ48" s="125"/>
      <c r="TJA48" s="125"/>
      <c r="TJB48" s="125"/>
      <c r="TJC48" s="125"/>
      <c r="TJD48" s="125"/>
      <c r="TJE48" s="125"/>
      <c r="TJF48" s="125"/>
      <c r="TJG48" s="125"/>
      <c r="TJH48" s="125"/>
      <c r="TJI48" s="125"/>
      <c r="TJJ48" s="125"/>
      <c r="TJK48" s="125"/>
      <c r="TJL48" s="125"/>
      <c r="TJM48" s="125"/>
      <c r="TJN48" s="125"/>
      <c r="TJO48" s="125"/>
      <c r="TJP48" s="125"/>
      <c r="TJQ48" s="125"/>
      <c r="TJR48" s="125"/>
      <c r="TJS48" s="125"/>
      <c r="TJT48" s="125"/>
      <c r="TJU48" s="125"/>
      <c r="TJV48" s="125"/>
      <c r="TJW48" s="125"/>
      <c r="TJX48" s="125"/>
      <c r="TJY48" s="125"/>
      <c r="TJZ48" s="125"/>
      <c r="TKA48" s="125"/>
      <c r="TKB48" s="125"/>
      <c r="TKC48" s="125"/>
      <c r="TKD48" s="125"/>
      <c r="TKE48" s="125"/>
      <c r="TKF48" s="125"/>
      <c r="TKG48" s="125"/>
      <c r="TKH48" s="125"/>
      <c r="TKI48" s="125"/>
      <c r="TKJ48" s="125"/>
      <c r="TKK48" s="125"/>
      <c r="TKL48" s="125"/>
      <c r="TKM48" s="125"/>
      <c r="TKN48" s="125"/>
      <c r="TKO48" s="125"/>
      <c r="TKP48" s="125"/>
      <c r="TKQ48" s="125"/>
      <c r="TKR48" s="125"/>
      <c r="TKS48" s="125"/>
      <c r="TKT48" s="125"/>
      <c r="TKU48" s="125"/>
      <c r="TKV48" s="125"/>
      <c r="TKW48" s="125"/>
      <c r="TKX48" s="125"/>
      <c r="TKY48" s="125"/>
      <c r="TKZ48" s="125"/>
      <c r="TLA48" s="125"/>
      <c r="TLB48" s="125"/>
      <c r="TLC48" s="125"/>
      <c r="TLD48" s="125"/>
      <c r="TLE48" s="125"/>
      <c r="TLF48" s="125"/>
      <c r="TLG48" s="125"/>
      <c r="TLH48" s="125"/>
      <c r="TLI48" s="125"/>
      <c r="TLJ48" s="125"/>
      <c r="TLK48" s="125"/>
      <c r="TLL48" s="125"/>
      <c r="TLM48" s="125"/>
      <c r="TLN48" s="125"/>
      <c r="TLO48" s="125"/>
      <c r="TLP48" s="125"/>
      <c r="TLQ48" s="125"/>
      <c r="TLR48" s="125"/>
      <c r="TLS48" s="125"/>
      <c r="TLT48" s="125"/>
      <c r="TLU48" s="125"/>
      <c r="TLV48" s="125"/>
      <c r="TLW48" s="125"/>
      <c r="TLX48" s="125"/>
      <c r="TLY48" s="125"/>
      <c r="TLZ48" s="125"/>
      <c r="TMA48" s="125"/>
      <c r="TMB48" s="125"/>
      <c r="TMC48" s="125"/>
      <c r="TMD48" s="125"/>
      <c r="TME48" s="125"/>
      <c r="TMF48" s="125"/>
      <c r="TMG48" s="125"/>
      <c r="TMH48" s="125"/>
      <c r="TMI48" s="125"/>
      <c r="TMJ48" s="125"/>
      <c r="TMK48" s="125"/>
      <c r="TML48" s="125"/>
      <c r="TMM48" s="125"/>
      <c r="TMN48" s="125"/>
      <c r="TMO48" s="125"/>
      <c r="TMP48" s="125"/>
      <c r="TMQ48" s="125"/>
      <c r="TMR48" s="125"/>
      <c r="TMS48" s="125"/>
      <c r="TMT48" s="125"/>
      <c r="TMU48" s="125"/>
      <c r="TMV48" s="125"/>
      <c r="TMW48" s="125"/>
      <c r="TMX48" s="125"/>
      <c r="TMY48" s="125"/>
      <c r="TMZ48" s="125"/>
      <c r="TNA48" s="125"/>
      <c r="TNB48" s="125"/>
      <c r="TNC48" s="125"/>
      <c r="TND48" s="125"/>
      <c r="TNE48" s="125"/>
      <c r="TNF48" s="125"/>
      <c r="TNG48" s="125"/>
      <c r="TNH48" s="125"/>
      <c r="TNI48" s="125"/>
      <c r="TNJ48" s="125"/>
      <c r="TNK48" s="125"/>
      <c r="TNL48" s="125"/>
      <c r="TNM48" s="125"/>
      <c r="TNN48" s="125"/>
      <c r="TNO48" s="125"/>
      <c r="TNP48" s="125"/>
      <c r="TNQ48" s="125"/>
      <c r="TNR48" s="125"/>
      <c r="TNS48" s="125"/>
      <c r="TNT48" s="125"/>
      <c r="TNU48" s="125"/>
      <c r="TNV48" s="125"/>
      <c r="TNW48" s="125"/>
      <c r="TNX48" s="125"/>
      <c r="TNY48" s="125"/>
      <c r="TNZ48" s="125"/>
      <c r="TOA48" s="125"/>
      <c r="TOB48" s="125"/>
      <c r="TOC48" s="125"/>
      <c r="TOD48" s="125"/>
      <c r="TOE48" s="125"/>
      <c r="TOF48" s="125"/>
      <c r="TOG48" s="125"/>
      <c r="TOH48" s="125"/>
      <c r="TOI48" s="125"/>
      <c r="TOJ48" s="125"/>
      <c r="TOK48" s="125"/>
      <c r="TOL48" s="125"/>
      <c r="TOM48" s="125"/>
      <c r="TON48" s="125"/>
      <c r="TOO48" s="125"/>
      <c r="TOP48" s="125"/>
      <c r="TOQ48" s="125"/>
      <c r="TOR48" s="125"/>
      <c r="TOS48" s="125"/>
      <c r="TOT48" s="125"/>
      <c r="TOU48" s="125"/>
      <c r="TOV48" s="125"/>
      <c r="TOW48" s="125"/>
      <c r="TOX48" s="125"/>
      <c r="TOY48" s="125"/>
      <c r="TOZ48" s="125"/>
      <c r="TPA48" s="125"/>
      <c r="TPB48" s="125"/>
      <c r="TPC48" s="125"/>
      <c r="TPD48" s="125"/>
      <c r="TPE48" s="125"/>
      <c r="TPF48" s="125"/>
      <c r="TPG48" s="125"/>
      <c r="TPH48" s="125"/>
      <c r="TPI48" s="125"/>
      <c r="TPJ48" s="125"/>
      <c r="TPK48" s="125"/>
      <c r="TPL48" s="125"/>
      <c r="TPM48" s="125"/>
      <c r="TPN48" s="125"/>
      <c r="TPO48" s="125"/>
      <c r="TPP48" s="125"/>
      <c r="TPQ48" s="125"/>
      <c r="TPR48" s="125"/>
      <c r="TPS48" s="125"/>
      <c r="TPT48" s="125"/>
      <c r="TPU48" s="125"/>
      <c r="TPV48" s="125"/>
      <c r="TPW48" s="125"/>
      <c r="TPX48" s="125"/>
      <c r="TPY48" s="125"/>
      <c r="TPZ48" s="125"/>
      <c r="TQA48" s="125"/>
      <c r="TQB48" s="125"/>
      <c r="TQC48" s="125"/>
      <c r="TQD48" s="125"/>
      <c r="TQE48" s="125"/>
      <c r="TQF48" s="125"/>
      <c r="TQG48" s="125"/>
      <c r="TQH48" s="125"/>
      <c r="TQI48" s="125"/>
      <c r="TQJ48" s="125"/>
      <c r="TQK48" s="125"/>
      <c r="TQL48" s="125"/>
      <c r="TQM48" s="125"/>
      <c r="TQN48" s="125"/>
      <c r="TQO48" s="125"/>
      <c r="TQP48" s="125"/>
      <c r="TQQ48" s="125"/>
      <c r="TQR48" s="125"/>
      <c r="TQS48" s="125"/>
      <c r="TQT48" s="125"/>
      <c r="TQU48" s="125"/>
      <c r="TQV48" s="125"/>
      <c r="TQW48" s="125"/>
      <c r="TQX48" s="125"/>
      <c r="TQY48" s="125"/>
      <c r="TQZ48" s="125"/>
      <c r="TRA48" s="125"/>
      <c r="TRB48" s="125"/>
      <c r="TRC48" s="125"/>
      <c r="TRD48" s="125"/>
      <c r="TRE48" s="125"/>
      <c r="TRF48" s="125"/>
      <c r="TRG48" s="125"/>
      <c r="TRH48" s="125"/>
      <c r="TRI48" s="125"/>
      <c r="TRJ48" s="125"/>
      <c r="TRK48" s="125"/>
      <c r="TRL48" s="125"/>
      <c r="TRM48" s="125"/>
      <c r="TRN48" s="125"/>
      <c r="TRO48" s="125"/>
      <c r="TRP48" s="125"/>
      <c r="TRQ48" s="125"/>
      <c r="TRR48" s="125"/>
      <c r="TRS48" s="125"/>
      <c r="TRT48" s="125"/>
      <c r="TRU48" s="125"/>
      <c r="TRV48" s="125"/>
      <c r="TRW48" s="125"/>
      <c r="TRX48" s="125"/>
      <c r="TRY48" s="125"/>
      <c r="TRZ48" s="125"/>
      <c r="TSA48" s="125"/>
      <c r="TSB48" s="125"/>
      <c r="TSC48" s="125"/>
      <c r="TSD48" s="125"/>
      <c r="TSE48" s="125"/>
      <c r="TSF48" s="125"/>
      <c r="TSG48" s="125"/>
      <c r="TSH48" s="125"/>
      <c r="TSI48" s="125"/>
      <c r="TSJ48" s="125"/>
      <c r="TSK48" s="125"/>
      <c r="TSL48" s="125"/>
      <c r="TSM48" s="125"/>
      <c r="TSN48" s="125"/>
      <c r="TSO48" s="125"/>
      <c r="TSP48" s="125"/>
      <c r="TSQ48" s="125"/>
      <c r="TSR48" s="125"/>
      <c r="TSS48" s="125"/>
      <c r="TST48" s="125"/>
      <c r="TSU48" s="125"/>
      <c r="TSV48" s="125"/>
      <c r="TSW48" s="125"/>
      <c r="TSX48" s="125"/>
      <c r="TSY48" s="125"/>
      <c r="TSZ48" s="125"/>
      <c r="TTA48" s="125"/>
      <c r="TTB48" s="125"/>
      <c r="TTC48" s="125"/>
      <c r="TTD48" s="125"/>
      <c r="TTE48" s="125"/>
      <c r="TTF48" s="125"/>
      <c r="TTG48" s="125"/>
      <c r="TTH48" s="125"/>
      <c r="TTI48" s="125"/>
      <c r="TTJ48" s="125"/>
      <c r="TTK48" s="125"/>
      <c r="TTL48" s="125"/>
      <c r="TTM48" s="125"/>
      <c r="TTN48" s="125"/>
      <c r="TTO48" s="125"/>
      <c r="TTP48" s="125"/>
      <c r="TTQ48" s="125"/>
      <c r="TTR48" s="125"/>
      <c r="TTS48" s="125"/>
      <c r="TTT48" s="125"/>
      <c r="TTU48" s="125"/>
      <c r="TTV48" s="125"/>
      <c r="TTW48" s="125"/>
      <c r="TTX48" s="125"/>
      <c r="TTY48" s="125"/>
      <c r="TTZ48" s="125"/>
      <c r="TUA48" s="125"/>
      <c r="TUB48" s="125"/>
      <c r="TUC48" s="125"/>
      <c r="TUD48" s="125"/>
      <c r="TUE48" s="125"/>
      <c r="TUF48" s="125"/>
      <c r="TUG48" s="125"/>
      <c r="TUH48" s="125"/>
      <c r="TUI48" s="125"/>
      <c r="TUJ48" s="125"/>
      <c r="TUK48" s="125"/>
      <c r="TUL48" s="125"/>
      <c r="TUM48" s="125"/>
      <c r="TUN48" s="125"/>
      <c r="TUO48" s="125"/>
      <c r="TUP48" s="125"/>
      <c r="TUQ48" s="125"/>
      <c r="TUR48" s="125"/>
      <c r="TUS48" s="125"/>
      <c r="TUT48" s="125"/>
      <c r="TUU48" s="125"/>
      <c r="TUV48" s="125"/>
      <c r="TUW48" s="125"/>
      <c r="TUX48" s="125"/>
      <c r="TUY48" s="125"/>
      <c r="TUZ48" s="125"/>
      <c r="TVA48" s="125"/>
      <c r="TVB48" s="125"/>
      <c r="TVC48" s="125"/>
      <c r="TVD48" s="125"/>
      <c r="TVE48" s="125"/>
      <c r="TVF48" s="125"/>
      <c r="TVG48" s="125"/>
      <c r="TVH48" s="125"/>
      <c r="TVI48" s="125"/>
      <c r="TVJ48" s="125"/>
      <c r="TVK48" s="125"/>
      <c r="TVL48" s="125"/>
      <c r="TVM48" s="125"/>
      <c r="TVN48" s="125"/>
      <c r="TVO48" s="125"/>
      <c r="TVP48" s="125"/>
      <c r="TVQ48" s="125"/>
      <c r="TVR48" s="125"/>
      <c r="TVS48" s="125"/>
      <c r="TVT48" s="125"/>
      <c r="TVU48" s="125"/>
      <c r="TVV48" s="125"/>
      <c r="TVW48" s="125"/>
      <c r="TVX48" s="125"/>
      <c r="TVY48" s="125"/>
      <c r="TVZ48" s="125"/>
      <c r="TWA48" s="125"/>
      <c r="TWB48" s="125"/>
      <c r="TWC48" s="125"/>
      <c r="TWD48" s="125"/>
      <c r="TWE48" s="125"/>
      <c r="TWF48" s="125"/>
      <c r="TWG48" s="125"/>
      <c r="TWH48" s="125"/>
      <c r="TWI48" s="125"/>
      <c r="TWJ48" s="125"/>
      <c r="TWK48" s="125"/>
      <c r="TWL48" s="125"/>
      <c r="TWM48" s="125"/>
      <c r="TWN48" s="125"/>
      <c r="TWO48" s="125"/>
      <c r="TWP48" s="125"/>
      <c r="TWQ48" s="125"/>
      <c r="TWR48" s="125"/>
      <c r="TWS48" s="125"/>
      <c r="TWT48" s="125"/>
      <c r="TWU48" s="125"/>
      <c r="TWV48" s="125"/>
      <c r="TWW48" s="125"/>
      <c r="TWX48" s="125"/>
      <c r="TWY48" s="125"/>
      <c r="TWZ48" s="125"/>
      <c r="TXA48" s="125"/>
      <c r="TXB48" s="125"/>
      <c r="TXC48" s="125"/>
      <c r="TXD48" s="125"/>
      <c r="TXE48" s="125"/>
      <c r="TXF48" s="125"/>
      <c r="TXG48" s="125"/>
      <c r="TXH48" s="125"/>
      <c r="TXI48" s="125"/>
      <c r="TXJ48" s="125"/>
      <c r="TXK48" s="125"/>
      <c r="TXL48" s="125"/>
      <c r="TXM48" s="125"/>
      <c r="TXN48" s="125"/>
      <c r="TXO48" s="125"/>
      <c r="TXP48" s="125"/>
      <c r="TXQ48" s="125"/>
      <c r="TXR48" s="125"/>
      <c r="TXS48" s="125"/>
      <c r="TXT48" s="125"/>
      <c r="TXU48" s="125"/>
      <c r="TXV48" s="125"/>
      <c r="TXW48" s="125"/>
      <c r="TXX48" s="125"/>
      <c r="TXY48" s="125"/>
      <c r="TXZ48" s="125"/>
      <c r="TYA48" s="125"/>
      <c r="TYB48" s="125"/>
      <c r="TYC48" s="125"/>
      <c r="TYD48" s="125"/>
      <c r="TYE48" s="125"/>
      <c r="TYF48" s="125"/>
      <c r="TYG48" s="125"/>
      <c r="TYH48" s="125"/>
      <c r="TYI48" s="125"/>
      <c r="TYJ48" s="125"/>
      <c r="TYK48" s="125"/>
      <c r="TYL48" s="125"/>
      <c r="TYM48" s="125"/>
      <c r="TYN48" s="125"/>
      <c r="TYO48" s="125"/>
      <c r="TYP48" s="125"/>
      <c r="TYQ48" s="125"/>
      <c r="TYR48" s="125"/>
      <c r="TYS48" s="125"/>
      <c r="TYT48" s="125"/>
      <c r="TYU48" s="125"/>
      <c r="TYV48" s="125"/>
      <c r="TYW48" s="125"/>
      <c r="TYX48" s="125"/>
      <c r="TYY48" s="125"/>
      <c r="TYZ48" s="125"/>
      <c r="TZA48" s="125"/>
      <c r="TZB48" s="125"/>
      <c r="TZC48" s="125"/>
      <c r="TZD48" s="125"/>
      <c r="TZE48" s="125"/>
      <c r="TZF48" s="125"/>
      <c r="TZG48" s="125"/>
      <c r="TZH48" s="125"/>
      <c r="TZI48" s="125"/>
      <c r="TZJ48" s="125"/>
      <c r="TZK48" s="125"/>
      <c r="TZL48" s="125"/>
      <c r="TZM48" s="125"/>
      <c r="TZN48" s="125"/>
      <c r="TZO48" s="125"/>
      <c r="TZP48" s="125"/>
      <c r="TZQ48" s="125"/>
      <c r="TZR48" s="125"/>
      <c r="TZS48" s="125"/>
      <c r="TZT48" s="125"/>
      <c r="TZU48" s="125"/>
      <c r="TZV48" s="125"/>
      <c r="TZW48" s="125"/>
      <c r="TZX48" s="125"/>
      <c r="TZY48" s="125"/>
      <c r="TZZ48" s="125"/>
      <c r="UAA48" s="125"/>
      <c r="UAB48" s="125"/>
      <c r="UAC48" s="125"/>
      <c r="UAD48" s="125"/>
      <c r="UAE48" s="125"/>
      <c r="UAF48" s="125"/>
      <c r="UAG48" s="125"/>
      <c r="UAH48" s="125"/>
      <c r="UAI48" s="125"/>
      <c r="UAJ48" s="125"/>
      <c r="UAK48" s="125"/>
      <c r="UAL48" s="125"/>
      <c r="UAM48" s="125"/>
      <c r="UAN48" s="125"/>
      <c r="UAO48" s="125"/>
      <c r="UAP48" s="125"/>
      <c r="UAQ48" s="125"/>
      <c r="UAR48" s="125"/>
      <c r="UAS48" s="125"/>
      <c r="UAT48" s="125"/>
      <c r="UAU48" s="125"/>
      <c r="UAV48" s="125"/>
      <c r="UAW48" s="125"/>
      <c r="UAX48" s="125"/>
      <c r="UAY48" s="125"/>
      <c r="UAZ48" s="125"/>
      <c r="UBA48" s="125"/>
      <c r="UBB48" s="125"/>
      <c r="UBC48" s="125"/>
      <c r="UBD48" s="125"/>
      <c r="UBE48" s="125"/>
      <c r="UBF48" s="125"/>
      <c r="UBG48" s="125"/>
      <c r="UBH48" s="125"/>
      <c r="UBI48" s="125"/>
      <c r="UBJ48" s="125"/>
      <c r="UBK48" s="125"/>
      <c r="UBL48" s="125"/>
      <c r="UBM48" s="125"/>
      <c r="UBN48" s="125"/>
      <c r="UBO48" s="125"/>
      <c r="UBP48" s="125"/>
      <c r="UBQ48" s="125"/>
      <c r="UBR48" s="125"/>
      <c r="UBS48" s="125"/>
      <c r="UBT48" s="125"/>
      <c r="UBU48" s="125"/>
      <c r="UBV48" s="125"/>
      <c r="UBW48" s="125"/>
      <c r="UBX48" s="125"/>
      <c r="UBY48" s="125"/>
      <c r="UBZ48" s="125"/>
      <c r="UCA48" s="125"/>
      <c r="UCB48" s="125"/>
      <c r="UCC48" s="125"/>
      <c r="UCD48" s="125"/>
      <c r="UCE48" s="125"/>
      <c r="UCF48" s="125"/>
      <c r="UCG48" s="125"/>
      <c r="UCH48" s="125"/>
      <c r="UCI48" s="125"/>
      <c r="UCJ48" s="125"/>
      <c r="UCK48" s="125"/>
      <c r="UCL48" s="125"/>
      <c r="UCM48" s="125"/>
      <c r="UCN48" s="125"/>
      <c r="UCO48" s="125"/>
      <c r="UCP48" s="125"/>
      <c r="UCQ48" s="125"/>
      <c r="UCR48" s="125"/>
      <c r="UCS48" s="125"/>
      <c r="UCT48" s="125"/>
      <c r="UCU48" s="125"/>
      <c r="UCV48" s="125"/>
      <c r="UCW48" s="125"/>
      <c r="UCX48" s="125"/>
      <c r="UCY48" s="125"/>
      <c r="UCZ48" s="125"/>
      <c r="UDA48" s="125"/>
      <c r="UDB48" s="125"/>
      <c r="UDC48" s="125"/>
      <c r="UDD48" s="125"/>
      <c r="UDE48" s="125"/>
      <c r="UDF48" s="125"/>
      <c r="UDG48" s="125"/>
      <c r="UDH48" s="125"/>
      <c r="UDI48" s="125"/>
      <c r="UDJ48" s="125"/>
      <c r="UDK48" s="125"/>
      <c r="UDL48" s="125"/>
      <c r="UDM48" s="125"/>
      <c r="UDN48" s="125"/>
      <c r="UDO48" s="125"/>
      <c r="UDP48" s="125"/>
      <c r="UDQ48" s="125"/>
      <c r="UDR48" s="125"/>
      <c r="UDS48" s="125"/>
      <c r="UDT48" s="125"/>
      <c r="UDU48" s="125"/>
      <c r="UDV48" s="125"/>
      <c r="UDW48" s="125"/>
      <c r="UDX48" s="125"/>
      <c r="UDY48" s="125"/>
      <c r="UDZ48" s="125"/>
      <c r="UEA48" s="125"/>
      <c r="UEB48" s="125"/>
      <c r="UEC48" s="125"/>
      <c r="UED48" s="125"/>
      <c r="UEE48" s="125"/>
      <c r="UEF48" s="125"/>
      <c r="UEG48" s="125"/>
      <c r="UEH48" s="125"/>
      <c r="UEI48" s="125"/>
      <c r="UEJ48" s="125"/>
      <c r="UEK48" s="125"/>
      <c r="UEL48" s="125"/>
      <c r="UEM48" s="125"/>
      <c r="UEN48" s="125"/>
      <c r="UEO48" s="125"/>
      <c r="UEP48" s="125"/>
      <c r="UEQ48" s="125"/>
      <c r="UER48" s="125"/>
      <c r="UES48" s="125"/>
      <c r="UET48" s="125"/>
      <c r="UEU48" s="125"/>
      <c r="UEV48" s="125"/>
      <c r="UEW48" s="125"/>
      <c r="UEX48" s="125"/>
      <c r="UEY48" s="125"/>
      <c r="UEZ48" s="125"/>
      <c r="UFA48" s="125"/>
      <c r="UFB48" s="125"/>
      <c r="UFC48" s="125"/>
      <c r="UFD48" s="125"/>
      <c r="UFE48" s="125"/>
      <c r="UFF48" s="125"/>
      <c r="UFG48" s="125"/>
      <c r="UFH48" s="125"/>
      <c r="UFI48" s="125"/>
      <c r="UFJ48" s="125"/>
      <c r="UFK48" s="125"/>
      <c r="UFL48" s="125"/>
      <c r="UFM48" s="125"/>
      <c r="UFN48" s="125"/>
      <c r="UFO48" s="125"/>
      <c r="UFP48" s="125"/>
      <c r="UFQ48" s="125"/>
      <c r="UFR48" s="125"/>
      <c r="UFS48" s="125"/>
      <c r="UFT48" s="125"/>
      <c r="UFU48" s="125"/>
      <c r="UFV48" s="125"/>
      <c r="UFW48" s="125"/>
      <c r="UFX48" s="125"/>
      <c r="UFY48" s="125"/>
      <c r="UFZ48" s="125"/>
      <c r="UGA48" s="125"/>
      <c r="UGB48" s="125"/>
      <c r="UGC48" s="125"/>
      <c r="UGD48" s="125"/>
      <c r="UGE48" s="125"/>
      <c r="UGF48" s="125"/>
      <c r="UGG48" s="125"/>
      <c r="UGH48" s="125"/>
      <c r="UGI48" s="125"/>
      <c r="UGJ48" s="125"/>
      <c r="UGK48" s="125"/>
      <c r="UGL48" s="125"/>
      <c r="UGM48" s="125"/>
      <c r="UGN48" s="125"/>
      <c r="UGO48" s="125"/>
      <c r="UGP48" s="125"/>
      <c r="UGQ48" s="125"/>
      <c r="UGR48" s="125"/>
      <c r="UGS48" s="125"/>
      <c r="UGT48" s="125"/>
      <c r="UGU48" s="125"/>
      <c r="UGV48" s="125"/>
      <c r="UGW48" s="125"/>
      <c r="UGX48" s="125"/>
      <c r="UGY48" s="125"/>
      <c r="UGZ48" s="125"/>
      <c r="UHA48" s="125"/>
      <c r="UHB48" s="125"/>
      <c r="UHC48" s="125"/>
      <c r="UHD48" s="125"/>
      <c r="UHE48" s="125"/>
      <c r="UHF48" s="125"/>
      <c r="UHG48" s="125"/>
      <c r="UHH48" s="125"/>
      <c r="UHI48" s="125"/>
      <c r="UHJ48" s="125"/>
      <c r="UHK48" s="125"/>
      <c r="UHL48" s="125"/>
      <c r="UHM48" s="125"/>
      <c r="UHN48" s="125"/>
      <c r="UHO48" s="125"/>
      <c r="UHP48" s="125"/>
      <c r="UHQ48" s="125"/>
      <c r="UHR48" s="125"/>
      <c r="UHS48" s="125"/>
      <c r="UHT48" s="125"/>
      <c r="UHU48" s="125"/>
      <c r="UHV48" s="125"/>
      <c r="UHW48" s="125"/>
      <c r="UHX48" s="125"/>
      <c r="UHY48" s="125"/>
      <c r="UHZ48" s="125"/>
      <c r="UIA48" s="125"/>
      <c r="UIB48" s="125"/>
      <c r="UIC48" s="125"/>
      <c r="UID48" s="125"/>
      <c r="UIE48" s="125"/>
      <c r="UIF48" s="125"/>
      <c r="UIG48" s="125"/>
      <c r="UIH48" s="125"/>
      <c r="UII48" s="125"/>
      <c r="UIJ48" s="125"/>
      <c r="UIK48" s="125"/>
      <c r="UIL48" s="125"/>
      <c r="UIM48" s="125"/>
      <c r="UIN48" s="125"/>
      <c r="UIO48" s="125"/>
      <c r="UIP48" s="125"/>
      <c r="UIQ48" s="125"/>
      <c r="UIR48" s="125"/>
      <c r="UIS48" s="125"/>
      <c r="UIT48" s="125"/>
      <c r="UIU48" s="125"/>
      <c r="UIV48" s="125"/>
      <c r="UIW48" s="125"/>
      <c r="UIX48" s="125"/>
      <c r="UIY48" s="125"/>
      <c r="UIZ48" s="125"/>
      <c r="UJA48" s="125"/>
      <c r="UJB48" s="125"/>
      <c r="UJC48" s="125"/>
      <c r="UJD48" s="125"/>
      <c r="UJE48" s="125"/>
      <c r="UJF48" s="125"/>
      <c r="UJG48" s="125"/>
      <c r="UJH48" s="125"/>
      <c r="UJI48" s="125"/>
      <c r="UJJ48" s="125"/>
      <c r="UJK48" s="125"/>
      <c r="UJL48" s="125"/>
      <c r="UJM48" s="125"/>
      <c r="UJN48" s="125"/>
      <c r="UJO48" s="125"/>
      <c r="UJP48" s="125"/>
      <c r="UJQ48" s="125"/>
      <c r="UJR48" s="125"/>
      <c r="UJS48" s="125"/>
      <c r="UJT48" s="125"/>
      <c r="UJU48" s="125"/>
      <c r="UJV48" s="125"/>
      <c r="UJW48" s="125"/>
      <c r="UJX48" s="125"/>
      <c r="UJY48" s="125"/>
      <c r="UJZ48" s="125"/>
      <c r="UKA48" s="125"/>
      <c r="UKB48" s="125"/>
      <c r="UKC48" s="125"/>
      <c r="UKD48" s="125"/>
      <c r="UKE48" s="125"/>
      <c r="UKF48" s="125"/>
      <c r="UKG48" s="125"/>
      <c r="UKH48" s="125"/>
      <c r="UKI48" s="125"/>
      <c r="UKJ48" s="125"/>
      <c r="UKK48" s="125"/>
      <c r="UKL48" s="125"/>
      <c r="UKM48" s="125"/>
      <c r="UKN48" s="125"/>
      <c r="UKO48" s="125"/>
      <c r="UKP48" s="125"/>
      <c r="UKQ48" s="125"/>
      <c r="UKR48" s="125"/>
      <c r="UKS48" s="125"/>
      <c r="UKT48" s="125"/>
      <c r="UKU48" s="125"/>
      <c r="UKV48" s="125"/>
      <c r="UKW48" s="125"/>
      <c r="UKX48" s="125"/>
      <c r="UKY48" s="125"/>
      <c r="UKZ48" s="125"/>
      <c r="ULA48" s="125"/>
      <c r="ULB48" s="125"/>
      <c r="ULC48" s="125"/>
      <c r="ULD48" s="125"/>
      <c r="ULE48" s="125"/>
      <c r="ULF48" s="125"/>
      <c r="ULG48" s="125"/>
      <c r="ULH48" s="125"/>
      <c r="ULI48" s="125"/>
      <c r="ULJ48" s="125"/>
      <c r="ULK48" s="125"/>
      <c r="ULL48" s="125"/>
      <c r="ULM48" s="125"/>
      <c r="ULN48" s="125"/>
      <c r="ULO48" s="125"/>
      <c r="ULP48" s="125"/>
      <c r="ULQ48" s="125"/>
      <c r="ULR48" s="125"/>
      <c r="ULS48" s="125"/>
      <c r="ULT48" s="125"/>
      <c r="ULU48" s="125"/>
      <c r="ULV48" s="125"/>
      <c r="ULW48" s="125"/>
      <c r="ULX48" s="125"/>
      <c r="ULY48" s="125"/>
      <c r="ULZ48" s="125"/>
      <c r="UMA48" s="125"/>
      <c r="UMB48" s="125"/>
      <c r="UMC48" s="125"/>
      <c r="UMD48" s="125"/>
      <c r="UME48" s="125"/>
      <c r="UMF48" s="125"/>
      <c r="UMG48" s="125"/>
      <c r="UMH48" s="125"/>
      <c r="UMI48" s="125"/>
      <c r="UMJ48" s="125"/>
      <c r="UMK48" s="125"/>
      <c r="UML48" s="125"/>
      <c r="UMM48" s="125"/>
      <c r="UMN48" s="125"/>
      <c r="UMO48" s="125"/>
      <c r="UMP48" s="125"/>
      <c r="UMQ48" s="125"/>
      <c r="UMR48" s="125"/>
      <c r="UMS48" s="125"/>
      <c r="UMT48" s="125"/>
      <c r="UMU48" s="125"/>
      <c r="UMV48" s="125"/>
      <c r="UMW48" s="125"/>
      <c r="UMX48" s="125"/>
      <c r="UMY48" s="125"/>
      <c r="UMZ48" s="125"/>
      <c r="UNA48" s="125"/>
      <c r="UNB48" s="125"/>
      <c r="UNC48" s="125"/>
      <c r="UND48" s="125"/>
      <c r="UNE48" s="125"/>
      <c r="UNF48" s="125"/>
      <c r="UNG48" s="125"/>
      <c r="UNH48" s="125"/>
      <c r="UNI48" s="125"/>
      <c r="UNJ48" s="125"/>
      <c r="UNK48" s="125"/>
      <c r="UNL48" s="125"/>
      <c r="UNM48" s="125"/>
      <c r="UNN48" s="125"/>
      <c r="UNO48" s="125"/>
      <c r="UNP48" s="125"/>
      <c r="UNQ48" s="125"/>
      <c r="UNR48" s="125"/>
      <c r="UNS48" s="125"/>
      <c r="UNT48" s="125"/>
      <c r="UNU48" s="125"/>
      <c r="UNV48" s="125"/>
      <c r="UNW48" s="125"/>
      <c r="UNX48" s="125"/>
      <c r="UNY48" s="125"/>
      <c r="UNZ48" s="125"/>
      <c r="UOA48" s="125"/>
      <c r="UOB48" s="125"/>
      <c r="UOC48" s="125"/>
      <c r="UOD48" s="125"/>
      <c r="UOE48" s="125"/>
      <c r="UOF48" s="125"/>
      <c r="UOG48" s="125"/>
      <c r="UOH48" s="125"/>
      <c r="UOI48" s="125"/>
      <c r="UOJ48" s="125"/>
      <c r="UOK48" s="125"/>
      <c r="UOL48" s="125"/>
      <c r="UOM48" s="125"/>
      <c r="UON48" s="125"/>
      <c r="UOO48" s="125"/>
      <c r="UOP48" s="125"/>
      <c r="UOQ48" s="125"/>
      <c r="UOR48" s="125"/>
      <c r="UOS48" s="125"/>
      <c r="UOT48" s="125"/>
      <c r="UOU48" s="125"/>
      <c r="UOV48" s="125"/>
      <c r="UOW48" s="125"/>
      <c r="UOX48" s="125"/>
      <c r="UOY48" s="125"/>
      <c r="UOZ48" s="125"/>
      <c r="UPA48" s="125"/>
      <c r="UPB48" s="125"/>
      <c r="UPC48" s="125"/>
      <c r="UPD48" s="125"/>
      <c r="UPE48" s="125"/>
      <c r="UPF48" s="125"/>
      <c r="UPG48" s="125"/>
      <c r="UPH48" s="125"/>
      <c r="UPI48" s="125"/>
      <c r="UPJ48" s="125"/>
      <c r="UPK48" s="125"/>
      <c r="UPL48" s="125"/>
      <c r="UPM48" s="125"/>
      <c r="UPN48" s="125"/>
      <c r="UPO48" s="125"/>
      <c r="UPP48" s="125"/>
      <c r="UPQ48" s="125"/>
      <c r="UPR48" s="125"/>
      <c r="UPS48" s="125"/>
      <c r="UPT48" s="125"/>
      <c r="UPU48" s="125"/>
      <c r="UPV48" s="125"/>
      <c r="UPW48" s="125"/>
      <c r="UPX48" s="125"/>
      <c r="UPY48" s="125"/>
      <c r="UPZ48" s="125"/>
      <c r="UQA48" s="125"/>
      <c r="UQB48" s="125"/>
      <c r="UQC48" s="125"/>
      <c r="UQD48" s="125"/>
      <c r="UQE48" s="125"/>
      <c r="UQF48" s="125"/>
      <c r="UQG48" s="125"/>
      <c r="UQH48" s="125"/>
      <c r="UQI48" s="125"/>
      <c r="UQJ48" s="125"/>
      <c r="UQK48" s="125"/>
      <c r="UQL48" s="125"/>
      <c r="UQM48" s="125"/>
      <c r="UQN48" s="125"/>
      <c r="UQO48" s="125"/>
      <c r="UQP48" s="125"/>
      <c r="UQQ48" s="125"/>
      <c r="UQR48" s="125"/>
      <c r="UQS48" s="125"/>
      <c r="UQT48" s="125"/>
      <c r="UQU48" s="125"/>
      <c r="UQV48" s="125"/>
      <c r="UQW48" s="125"/>
      <c r="UQX48" s="125"/>
      <c r="UQY48" s="125"/>
      <c r="UQZ48" s="125"/>
      <c r="URA48" s="125"/>
      <c r="URB48" s="125"/>
      <c r="URC48" s="125"/>
      <c r="URD48" s="125"/>
      <c r="URE48" s="125"/>
      <c r="URF48" s="125"/>
      <c r="URG48" s="125"/>
      <c r="URH48" s="125"/>
      <c r="URI48" s="125"/>
      <c r="URJ48" s="125"/>
      <c r="URK48" s="125"/>
      <c r="URL48" s="125"/>
      <c r="URM48" s="125"/>
      <c r="URN48" s="125"/>
      <c r="URO48" s="125"/>
      <c r="URP48" s="125"/>
      <c r="URQ48" s="125"/>
      <c r="URR48" s="125"/>
      <c r="URS48" s="125"/>
      <c r="URT48" s="125"/>
      <c r="URU48" s="125"/>
      <c r="URV48" s="125"/>
      <c r="URW48" s="125"/>
      <c r="URX48" s="125"/>
      <c r="URY48" s="125"/>
      <c r="URZ48" s="125"/>
      <c r="USA48" s="125"/>
      <c r="USB48" s="125"/>
      <c r="USC48" s="125"/>
      <c r="USD48" s="125"/>
      <c r="USE48" s="125"/>
      <c r="USF48" s="125"/>
      <c r="USG48" s="125"/>
      <c r="USH48" s="125"/>
      <c r="USI48" s="125"/>
      <c r="USJ48" s="125"/>
      <c r="USK48" s="125"/>
      <c r="USL48" s="125"/>
      <c r="USM48" s="125"/>
      <c r="USN48" s="125"/>
      <c r="USO48" s="125"/>
      <c r="USP48" s="125"/>
      <c r="USQ48" s="125"/>
      <c r="USR48" s="125"/>
      <c r="USS48" s="125"/>
      <c r="UST48" s="125"/>
      <c r="USU48" s="125"/>
      <c r="USV48" s="125"/>
      <c r="USW48" s="125"/>
      <c r="USX48" s="125"/>
      <c r="USY48" s="125"/>
      <c r="USZ48" s="125"/>
      <c r="UTA48" s="125"/>
      <c r="UTB48" s="125"/>
      <c r="UTC48" s="125"/>
      <c r="UTD48" s="125"/>
      <c r="UTE48" s="125"/>
      <c r="UTF48" s="125"/>
      <c r="UTG48" s="125"/>
      <c r="UTH48" s="125"/>
      <c r="UTI48" s="125"/>
      <c r="UTJ48" s="125"/>
      <c r="UTK48" s="125"/>
      <c r="UTL48" s="125"/>
      <c r="UTM48" s="125"/>
      <c r="UTN48" s="125"/>
      <c r="UTO48" s="125"/>
      <c r="UTP48" s="125"/>
      <c r="UTQ48" s="125"/>
      <c r="UTR48" s="125"/>
      <c r="UTS48" s="125"/>
      <c r="UTT48" s="125"/>
      <c r="UTU48" s="125"/>
      <c r="UTV48" s="125"/>
      <c r="UTW48" s="125"/>
      <c r="UTX48" s="125"/>
      <c r="UTY48" s="125"/>
      <c r="UTZ48" s="125"/>
      <c r="UUA48" s="125"/>
      <c r="UUB48" s="125"/>
      <c r="UUC48" s="125"/>
      <c r="UUD48" s="125"/>
      <c r="UUE48" s="125"/>
      <c r="UUF48" s="125"/>
      <c r="UUG48" s="125"/>
      <c r="UUH48" s="125"/>
      <c r="UUI48" s="125"/>
      <c r="UUJ48" s="125"/>
      <c r="UUK48" s="125"/>
      <c r="UUL48" s="125"/>
      <c r="UUM48" s="125"/>
      <c r="UUN48" s="125"/>
      <c r="UUO48" s="125"/>
      <c r="UUP48" s="125"/>
      <c r="UUQ48" s="125"/>
      <c r="UUR48" s="125"/>
      <c r="UUS48" s="125"/>
      <c r="UUT48" s="125"/>
      <c r="UUU48" s="125"/>
      <c r="UUV48" s="125"/>
      <c r="UUW48" s="125"/>
      <c r="UUX48" s="125"/>
      <c r="UUY48" s="125"/>
      <c r="UUZ48" s="125"/>
      <c r="UVA48" s="125"/>
      <c r="UVB48" s="125"/>
      <c r="UVC48" s="125"/>
      <c r="UVD48" s="125"/>
      <c r="UVE48" s="125"/>
      <c r="UVF48" s="125"/>
      <c r="UVG48" s="125"/>
      <c r="UVH48" s="125"/>
      <c r="UVI48" s="125"/>
      <c r="UVJ48" s="125"/>
      <c r="UVK48" s="125"/>
      <c r="UVL48" s="125"/>
      <c r="UVM48" s="125"/>
      <c r="UVN48" s="125"/>
      <c r="UVO48" s="125"/>
      <c r="UVP48" s="125"/>
      <c r="UVQ48" s="125"/>
      <c r="UVR48" s="125"/>
      <c r="UVS48" s="125"/>
      <c r="UVT48" s="125"/>
      <c r="UVU48" s="125"/>
      <c r="UVV48" s="125"/>
      <c r="UVW48" s="125"/>
      <c r="UVX48" s="125"/>
      <c r="UVY48" s="125"/>
      <c r="UVZ48" s="125"/>
      <c r="UWA48" s="125"/>
      <c r="UWB48" s="125"/>
      <c r="UWC48" s="125"/>
      <c r="UWD48" s="125"/>
      <c r="UWE48" s="125"/>
      <c r="UWF48" s="125"/>
      <c r="UWG48" s="125"/>
      <c r="UWH48" s="125"/>
      <c r="UWI48" s="125"/>
      <c r="UWJ48" s="125"/>
      <c r="UWK48" s="125"/>
      <c r="UWL48" s="125"/>
      <c r="UWM48" s="125"/>
      <c r="UWN48" s="125"/>
      <c r="UWO48" s="125"/>
      <c r="UWP48" s="125"/>
      <c r="UWQ48" s="125"/>
      <c r="UWR48" s="125"/>
      <c r="UWS48" s="125"/>
      <c r="UWT48" s="125"/>
      <c r="UWU48" s="125"/>
      <c r="UWV48" s="125"/>
      <c r="UWW48" s="125"/>
      <c r="UWX48" s="125"/>
      <c r="UWY48" s="125"/>
      <c r="UWZ48" s="125"/>
      <c r="UXA48" s="125"/>
      <c r="UXB48" s="125"/>
      <c r="UXC48" s="125"/>
      <c r="UXD48" s="125"/>
      <c r="UXE48" s="125"/>
      <c r="UXF48" s="125"/>
      <c r="UXG48" s="125"/>
      <c r="UXH48" s="125"/>
      <c r="UXI48" s="125"/>
      <c r="UXJ48" s="125"/>
      <c r="UXK48" s="125"/>
      <c r="UXL48" s="125"/>
      <c r="UXM48" s="125"/>
      <c r="UXN48" s="125"/>
      <c r="UXO48" s="125"/>
      <c r="UXP48" s="125"/>
      <c r="UXQ48" s="125"/>
      <c r="UXR48" s="125"/>
      <c r="UXS48" s="125"/>
      <c r="UXT48" s="125"/>
      <c r="UXU48" s="125"/>
      <c r="UXV48" s="125"/>
      <c r="UXW48" s="125"/>
      <c r="UXX48" s="125"/>
      <c r="UXY48" s="125"/>
      <c r="UXZ48" s="125"/>
      <c r="UYA48" s="125"/>
      <c r="UYB48" s="125"/>
      <c r="UYC48" s="125"/>
      <c r="UYD48" s="125"/>
      <c r="UYE48" s="125"/>
      <c r="UYF48" s="125"/>
      <c r="UYG48" s="125"/>
      <c r="UYH48" s="125"/>
      <c r="UYI48" s="125"/>
      <c r="UYJ48" s="125"/>
      <c r="UYK48" s="125"/>
      <c r="UYL48" s="125"/>
      <c r="UYM48" s="125"/>
      <c r="UYN48" s="125"/>
      <c r="UYO48" s="125"/>
      <c r="UYP48" s="125"/>
      <c r="UYQ48" s="125"/>
      <c r="UYR48" s="125"/>
      <c r="UYS48" s="125"/>
      <c r="UYT48" s="125"/>
      <c r="UYU48" s="125"/>
      <c r="UYV48" s="125"/>
      <c r="UYW48" s="125"/>
      <c r="UYX48" s="125"/>
      <c r="UYY48" s="125"/>
      <c r="UYZ48" s="125"/>
      <c r="UZA48" s="125"/>
      <c r="UZB48" s="125"/>
      <c r="UZC48" s="125"/>
      <c r="UZD48" s="125"/>
      <c r="UZE48" s="125"/>
      <c r="UZF48" s="125"/>
      <c r="UZG48" s="125"/>
      <c r="UZH48" s="125"/>
      <c r="UZI48" s="125"/>
      <c r="UZJ48" s="125"/>
      <c r="UZK48" s="125"/>
      <c r="UZL48" s="125"/>
      <c r="UZM48" s="125"/>
      <c r="UZN48" s="125"/>
      <c r="UZO48" s="125"/>
      <c r="UZP48" s="125"/>
      <c r="UZQ48" s="125"/>
      <c r="UZR48" s="125"/>
      <c r="UZS48" s="125"/>
      <c r="UZT48" s="125"/>
      <c r="UZU48" s="125"/>
      <c r="UZV48" s="125"/>
      <c r="UZW48" s="125"/>
      <c r="UZX48" s="125"/>
      <c r="UZY48" s="125"/>
      <c r="UZZ48" s="125"/>
      <c r="VAA48" s="125"/>
      <c r="VAB48" s="125"/>
      <c r="VAC48" s="125"/>
      <c r="VAD48" s="125"/>
      <c r="VAE48" s="125"/>
      <c r="VAF48" s="125"/>
      <c r="VAG48" s="125"/>
      <c r="VAH48" s="125"/>
      <c r="VAI48" s="125"/>
      <c r="VAJ48" s="125"/>
      <c r="VAK48" s="125"/>
      <c r="VAL48" s="125"/>
      <c r="VAM48" s="125"/>
      <c r="VAN48" s="125"/>
      <c r="VAO48" s="125"/>
      <c r="VAP48" s="125"/>
      <c r="VAQ48" s="125"/>
      <c r="VAR48" s="125"/>
      <c r="VAS48" s="125"/>
      <c r="VAT48" s="125"/>
      <c r="VAU48" s="125"/>
      <c r="VAV48" s="125"/>
      <c r="VAW48" s="125"/>
      <c r="VAX48" s="125"/>
      <c r="VAY48" s="125"/>
      <c r="VAZ48" s="125"/>
      <c r="VBA48" s="125"/>
      <c r="VBB48" s="125"/>
      <c r="VBC48" s="125"/>
      <c r="VBD48" s="125"/>
      <c r="VBE48" s="125"/>
      <c r="VBF48" s="125"/>
      <c r="VBG48" s="125"/>
      <c r="VBH48" s="125"/>
      <c r="VBI48" s="125"/>
      <c r="VBJ48" s="125"/>
      <c r="VBK48" s="125"/>
      <c r="VBL48" s="125"/>
      <c r="VBM48" s="125"/>
      <c r="VBN48" s="125"/>
      <c r="VBO48" s="125"/>
      <c r="VBP48" s="125"/>
      <c r="VBQ48" s="125"/>
      <c r="VBR48" s="125"/>
      <c r="VBS48" s="125"/>
      <c r="VBT48" s="125"/>
      <c r="VBU48" s="125"/>
      <c r="VBV48" s="125"/>
      <c r="VBW48" s="125"/>
      <c r="VBX48" s="125"/>
      <c r="VBY48" s="125"/>
      <c r="VBZ48" s="125"/>
      <c r="VCA48" s="125"/>
      <c r="VCB48" s="125"/>
      <c r="VCC48" s="125"/>
      <c r="VCD48" s="125"/>
      <c r="VCE48" s="125"/>
      <c r="VCF48" s="125"/>
      <c r="VCG48" s="125"/>
      <c r="VCH48" s="125"/>
      <c r="VCI48" s="125"/>
      <c r="VCJ48" s="125"/>
      <c r="VCK48" s="125"/>
      <c r="VCL48" s="125"/>
      <c r="VCM48" s="125"/>
      <c r="VCN48" s="125"/>
      <c r="VCO48" s="125"/>
      <c r="VCP48" s="125"/>
      <c r="VCQ48" s="125"/>
      <c r="VCR48" s="125"/>
      <c r="VCS48" s="125"/>
      <c r="VCT48" s="125"/>
      <c r="VCU48" s="125"/>
      <c r="VCV48" s="125"/>
      <c r="VCW48" s="125"/>
      <c r="VCX48" s="125"/>
      <c r="VCY48" s="125"/>
      <c r="VCZ48" s="125"/>
      <c r="VDA48" s="125"/>
      <c r="VDB48" s="125"/>
      <c r="VDC48" s="125"/>
      <c r="VDD48" s="125"/>
      <c r="VDE48" s="125"/>
      <c r="VDF48" s="125"/>
      <c r="VDG48" s="125"/>
      <c r="VDH48" s="125"/>
      <c r="VDI48" s="125"/>
      <c r="VDJ48" s="125"/>
      <c r="VDK48" s="125"/>
      <c r="VDL48" s="125"/>
      <c r="VDM48" s="125"/>
      <c r="VDN48" s="125"/>
      <c r="VDO48" s="125"/>
      <c r="VDP48" s="125"/>
      <c r="VDQ48" s="125"/>
      <c r="VDR48" s="125"/>
      <c r="VDS48" s="125"/>
      <c r="VDT48" s="125"/>
      <c r="VDU48" s="125"/>
      <c r="VDV48" s="125"/>
      <c r="VDW48" s="125"/>
      <c r="VDX48" s="125"/>
      <c r="VDY48" s="125"/>
      <c r="VDZ48" s="125"/>
      <c r="VEA48" s="125"/>
      <c r="VEB48" s="125"/>
      <c r="VEC48" s="125"/>
      <c r="VED48" s="125"/>
      <c r="VEE48" s="125"/>
      <c r="VEF48" s="125"/>
      <c r="VEG48" s="125"/>
      <c r="VEH48" s="125"/>
      <c r="VEI48" s="125"/>
      <c r="VEJ48" s="125"/>
      <c r="VEK48" s="125"/>
      <c r="VEL48" s="125"/>
      <c r="VEM48" s="125"/>
      <c r="VEN48" s="125"/>
      <c r="VEO48" s="125"/>
      <c r="VEP48" s="125"/>
      <c r="VEQ48" s="125"/>
      <c r="VER48" s="125"/>
      <c r="VES48" s="125"/>
      <c r="VET48" s="125"/>
      <c r="VEU48" s="125"/>
      <c r="VEV48" s="125"/>
      <c r="VEW48" s="125"/>
      <c r="VEX48" s="125"/>
      <c r="VEY48" s="125"/>
      <c r="VEZ48" s="125"/>
      <c r="VFA48" s="125"/>
      <c r="VFB48" s="125"/>
      <c r="VFC48" s="125"/>
      <c r="VFD48" s="125"/>
      <c r="VFE48" s="125"/>
      <c r="VFF48" s="125"/>
      <c r="VFG48" s="125"/>
      <c r="VFH48" s="125"/>
      <c r="VFI48" s="125"/>
      <c r="VFJ48" s="125"/>
      <c r="VFK48" s="125"/>
      <c r="VFL48" s="125"/>
      <c r="VFM48" s="125"/>
      <c r="VFN48" s="125"/>
      <c r="VFO48" s="125"/>
      <c r="VFP48" s="125"/>
      <c r="VFQ48" s="125"/>
      <c r="VFR48" s="125"/>
      <c r="VFS48" s="125"/>
      <c r="VFT48" s="125"/>
      <c r="VFU48" s="125"/>
      <c r="VFV48" s="125"/>
      <c r="VFW48" s="125"/>
      <c r="VFX48" s="125"/>
      <c r="VFY48" s="125"/>
      <c r="VFZ48" s="125"/>
      <c r="VGA48" s="125"/>
      <c r="VGB48" s="125"/>
      <c r="VGC48" s="125"/>
      <c r="VGD48" s="125"/>
      <c r="VGE48" s="125"/>
      <c r="VGF48" s="125"/>
      <c r="VGG48" s="125"/>
      <c r="VGH48" s="125"/>
      <c r="VGI48" s="125"/>
      <c r="VGJ48" s="125"/>
      <c r="VGK48" s="125"/>
      <c r="VGL48" s="125"/>
      <c r="VGM48" s="125"/>
      <c r="VGN48" s="125"/>
      <c r="VGO48" s="125"/>
      <c r="VGP48" s="125"/>
      <c r="VGQ48" s="125"/>
      <c r="VGR48" s="125"/>
      <c r="VGS48" s="125"/>
      <c r="VGT48" s="125"/>
      <c r="VGU48" s="125"/>
      <c r="VGV48" s="125"/>
      <c r="VGW48" s="125"/>
      <c r="VGX48" s="125"/>
      <c r="VGY48" s="125"/>
      <c r="VGZ48" s="125"/>
      <c r="VHA48" s="125"/>
      <c r="VHB48" s="125"/>
      <c r="VHC48" s="125"/>
      <c r="VHD48" s="125"/>
      <c r="VHE48" s="125"/>
      <c r="VHF48" s="125"/>
      <c r="VHG48" s="125"/>
      <c r="VHH48" s="125"/>
      <c r="VHI48" s="125"/>
      <c r="VHJ48" s="125"/>
      <c r="VHK48" s="125"/>
      <c r="VHL48" s="125"/>
      <c r="VHM48" s="125"/>
      <c r="VHN48" s="125"/>
      <c r="VHO48" s="125"/>
      <c r="VHP48" s="125"/>
      <c r="VHQ48" s="125"/>
      <c r="VHR48" s="125"/>
      <c r="VHS48" s="125"/>
      <c r="VHT48" s="125"/>
      <c r="VHU48" s="125"/>
      <c r="VHV48" s="125"/>
      <c r="VHW48" s="125"/>
      <c r="VHX48" s="125"/>
      <c r="VHY48" s="125"/>
      <c r="VHZ48" s="125"/>
      <c r="VIA48" s="125"/>
      <c r="VIB48" s="125"/>
      <c r="VIC48" s="125"/>
      <c r="VID48" s="125"/>
      <c r="VIE48" s="125"/>
      <c r="VIF48" s="125"/>
      <c r="VIG48" s="125"/>
      <c r="VIH48" s="125"/>
      <c r="VII48" s="125"/>
      <c r="VIJ48" s="125"/>
      <c r="VIK48" s="125"/>
      <c r="VIL48" s="125"/>
      <c r="VIM48" s="125"/>
      <c r="VIN48" s="125"/>
      <c r="VIO48" s="125"/>
      <c r="VIP48" s="125"/>
      <c r="VIQ48" s="125"/>
      <c r="VIR48" s="125"/>
      <c r="VIS48" s="125"/>
      <c r="VIT48" s="125"/>
      <c r="VIU48" s="125"/>
      <c r="VIV48" s="125"/>
      <c r="VIW48" s="125"/>
      <c r="VIX48" s="125"/>
      <c r="VIY48" s="125"/>
      <c r="VIZ48" s="125"/>
      <c r="VJA48" s="125"/>
      <c r="VJB48" s="125"/>
      <c r="VJC48" s="125"/>
      <c r="VJD48" s="125"/>
      <c r="VJE48" s="125"/>
      <c r="VJF48" s="125"/>
      <c r="VJG48" s="125"/>
      <c r="VJH48" s="125"/>
      <c r="VJI48" s="125"/>
      <c r="VJJ48" s="125"/>
      <c r="VJK48" s="125"/>
      <c r="VJL48" s="125"/>
      <c r="VJM48" s="125"/>
      <c r="VJN48" s="125"/>
      <c r="VJO48" s="125"/>
      <c r="VJP48" s="125"/>
      <c r="VJQ48" s="125"/>
      <c r="VJR48" s="125"/>
      <c r="VJS48" s="125"/>
      <c r="VJT48" s="125"/>
      <c r="VJU48" s="125"/>
      <c r="VJV48" s="125"/>
      <c r="VJW48" s="125"/>
      <c r="VJX48" s="125"/>
      <c r="VJY48" s="125"/>
      <c r="VJZ48" s="125"/>
      <c r="VKA48" s="125"/>
      <c r="VKB48" s="125"/>
      <c r="VKC48" s="125"/>
      <c r="VKD48" s="125"/>
      <c r="VKE48" s="125"/>
      <c r="VKF48" s="125"/>
      <c r="VKG48" s="125"/>
      <c r="VKH48" s="125"/>
      <c r="VKI48" s="125"/>
      <c r="VKJ48" s="125"/>
      <c r="VKK48" s="125"/>
      <c r="VKL48" s="125"/>
      <c r="VKM48" s="125"/>
      <c r="VKN48" s="125"/>
      <c r="VKO48" s="125"/>
      <c r="VKP48" s="125"/>
      <c r="VKQ48" s="125"/>
      <c r="VKR48" s="125"/>
      <c r="VKS48" s="125"/>
      <c r="VKT48" s="125"/>
      <c r="VKU48" s="125"/>
      <c r="VKV48" s="125"/>
      <c r="VKW48" s="125"/>
      <c r="VKX48" s="125"/>
      <c r="VKY48" s="125"/>
      <c r="VKZ48" s="125"/>
      <c r="VLA48" s="125"/>
      <c r="VLB48" s="125"/>
      <c r="VLC48" s="125"/>
      <c r="VLD48" s="125"/>
      <c r="VLE48" s="125"/>
      <c r="VLF48" s="125"/>
      <c r="VLG48" s="125"/>
      <c r="VLH48" s="125"/>
      <c r="VLI48" s="125"/>
      <c r="VLJ48" s="125"/>
      <c r="VLK48" s="125"/>
      <c r="VLL48" s="125"/>
      <c r="VLM48" s="125"/>
      <c r="VLN48" s="125"/>
      <c r="VLO48" s="125"/>
      <c r="VLP48" s="125"/>
      <c r="VLQ48" s="125"/>
      <c r="VLR48" s="125"/>
      <c r="VLS48" s="125"/>
      <c r="VLT48" s="125"/>
      <c r="VLU48" s="125"/>
      <c r="VLV48" s="125"/>
      <c r="VLW48" s="125"/>
      <c r="VLX48" s="125"/>
      <c r="VLY48" s="125"/>
      <c r="VLZ48" s="125"/>
      <c r="VMA48" s="125"/>
      <c r="VMB48" s="125"/>
      <c r="VMC48" s="125"/>
      <c r="VMD48" s="125"/>
      <c r="VME48" s="125"/>
      <c r="VMF48" s="125"/>
      <c r="VMG48" s="125"/>
      <c r="VMH48" s="125"/>
      <c r="VMI48" s="125"/>
      <c r="VMJ48" s="125"/>
      <c r="VMK48" s="125"/>
      <c r="VML48" s="125"/>
      <c r="VMM48" s="125"/>
      <c r="VMN48" s="125"/>
      <c r="VMO48" s="125"/>
      <c r="VMP48" s="125"/>
      <c r="VMQ48" s="125"/>
      <c r="VMR48" s="125"/>
      <c r="VMS48" s="125"/>
      <c r="VMT48" s="125"/>
      <c r="VMU48" s="125"/>
      <c r="VMV48" s="125"/>
      <c r="VMW48" s="125"/>
      <c r="VMX48" s="125"/>
      <c r="VMY48" s="125"/>
      <c r="VMZ48" s="125"/>
      <c r="VNA48" s="125"/>
      <c r="VNB48" s="125"/>
      <c r="VNC48" s="125"/>
      <c r="VND48" s="125"/>
      <c r="VNE48" s="125"/>
      <c r="VNF48" s="125"/>
      <c r="VNG48" s="125"/>
      <c r="VNH48" s="125"/>
      <c r="VNI48" s="125"/>
      <c r="VNJ48" s="125"/>
      <c r="VNK48" s="125"/>
      <c r="VNL48" s="125"/>
      <c r="VNM48" s="125"/>
      <c r="VNN48" s="125"/>
      <c r="VNO48" s="125"/>
      <c r="VNP48" s="125"/>
      <c r="VNQ48" s="125"/>
      <c r="VNR48" s="125"/>
      <c r="VNS48" s="125"/>
      <c r="VNT48" s="125"/>
      <c r="VNU48" s="125"/>
      <c r="VNV48" s="125"/>
      <c r="VNW48" s="125"/>
      <c r="VNX48" s="125"/>
      <c r="VNY48" s="125"/>
      <c r="VNZ48" s="125"/>
      <c r="VOA48" s="125"/>
      <c r="VOB48" s="125"/>
      <c r="VOC48" s="125"/>
      <c r="VOD48" s="125"/>
      <c r="VOE48" s="125"/>
      <c r="VOF48" s="125"/>
      <c r="VOG48" s="125"/>
      <c r="VOH48" s="125"/>
      <c r="VOI48" s="125"/>
      <c r="VOJ48" s="125"/>
      <c r="VOK48" s="125"/>
      <c r="VOL48" s="125"/>
      <c r="VOM48" s="125"/>
      <c r="VON48" s="125"/>
      <c r="VOO48" s="125"/>
      <c r="VOP48" s="125"/>
      <c r="VOQ48" s="125"/>
      <c r="VOR48" s="125"/>
      <c r="VOS48" s="125"/>
      <c r="VOT48" s="125"/>
      <c r="VOU48" s="125"/>
      <c r="VOV48" s="125"/>
      <c r="VOW48" s="125"/>
      <c r="VOX48" s="125"/>
      <c r="VOY48" s="125"/>
      <c r="VOZ48" s="125"/>
      <c r="VPA48" s="125"/>
      <c r="VPB48" s="125"/>
      <c r="VPC48" s="125"/>
      <c r="VPD48" s="125"/>
      <c r="VPE48" s="125"/>
      <c r="VPF48" s="125"/>
      <c r="VPG48" s="125"/>
      <c r="VPH48" s="125"/>
      <c r="VPI48" s="125"/>
      <c r="VPJ48" s="125"/>
      <c r="VPK48" s="125"/>
      <c r="VPL48" s="125"/>
      <c r="VPM48" s="125"/>
      <c r="VPN48" s="125"/>
      <c r="VPO48" s="125"/>
      <c r="VPP48" s="125"/>
      <c r="VPQ48" s="125"/>
      <c r="VPR48" s="125"/>
      <c r="VPS48" s="125"/>
      <c r="VPT48" s="125"/>
      <c r="VPU48" s="125"/>
      <c r="VPV48" s="125"/>
      <c r="VPW48" s="125"/>
      <c r="VPX48" s="125"/>
      <c r="VPY48" s="125"/>
      <c r="VPZ48" s="125"/>
      <c r="VQA48" s="125"/>
      <c r="VQB48" s="125"/>
      <c r="VQC48" s="125"/>
      <c r="VQD48" s="125"/>
      <c r="VQE48" s="125"/>
      <c r="VQF48" s="125"/>
      <c r="VQG48" s="125"/>
      <c r="VQH48" s="125"/>
      <c r="VQI48" s="125"/>
      <c r="VQJ48" s="125"/>
      <c r="VQK48" s="125"/>
      <c r="VQL48" s="125"/>
      <c r="VQM48" s="125"/>
      <c r="VQN48" s="125"/>
      <c r="VQO48" s="125"/>
      <c r="VQP48" s="125"/>
      <c r="VQQ48" s="125"/>
      <c r="VQR48" s="125"/>
      <c r="VQS48" s="125"/>
      <c r="VQT48" s="125"/>
      <c r="VQU48" s="125"/>
      <c r="VQV48" s="125"/>
      <c r="VQW48" s="125"/>
      <c r="VQX48" s="125"/>
      <c r="VQY48" s="125"/>
      <c r="VQZ48" s="125"/>
      <c r="VRA48" s="125"/>
      <c r="VRB48" s="125"/>
      <c r="VRC48" s="125"/>
      <c r="VRD48" s="125"/>
      <c r="VRE48" s="125"/>
      <c r="VRF48" s="125"/>
      <c r="VRG48" s="125"/>
      <c r="VRH48" s="125"/>
      <c r="VRI48" s="125"/>
      <c r="VRJ48" s="125"/>
      <c r="VRK48" s="125"/>
      <c r="VRL48" s="125"/>
      <c r="VRM48" s="125"/>
      <c r="VRN48" s="125"/>
      <c r="VRO48" s="125"/>
      <c r="VRP48" s="125"/>
      <c r="VRQ48" s="125"/>
      <c r="VRR48" s="125"/>
      <c r="VRS48" s="125"/>
      <c r="VRT48" s="125"/>
      <c r="VRU48" s="125"/>
      <c r="VRV48" s="125"/>
      <c r="VRW48" s="125"/>
      <c r="VRX48" s="125"/>
      <c r="VRY48" s="125"/>
      <c r="VRZ48" s="125"/>
      <c r="VSA48" s="125"/>
      <c r="VSB48" s="125"/>
      <c r="VSC48" s="125"/>
      <c r="VSD48" s="125"/>
      <c r="VSE48" s="125"/>
      <c r="VSF48" s="125"/>
      <c r="VSG48" s="125"/>
      <c r="VSH48" s="125"/>
      <c r="VSI48" s="125"/>
      <c r="VSJ48" s="125"/>
      <c r="VSK48" s="125"/>
      <c r="VSL48" s="125"/>
      <c r="VSM48" s="125"/>
      <c r="VSN48" s="125"/>
      <c r="VSO48" s="125"/>
      <c r="VSP48" s="125"/>
      <c r="VSQ48" s="125"/>
      <c r="VSR48" s="125"/>
      <c r="VSS48" s="125"/>
      <c r="VST48" s="125"/>
      <c r="VSU48" s="125"/>
      <c r="VSV48" s="125"/>
      <c r="VSW48" s="125"/>
      <c r="VSX48" s="125"/>
      <c r="VSY48" s="125"/>
      <c r="VSZ48" s="125"/>
      <c r="VTA48" s="125"/>
      <c r="VTB48" s="125"/>
      <c r="VTC48" s="125"/>
      <c r="VTD48" s="125"/>
      <c r="VTE48" s="125"/>
      <c r="VTF48" s="125"/>
      <c r="VTG48" s="125"/>
      <c r="VTH48" s="125"/>
      <c r="VTI48" s="125"/>
      <c r="VTJ48" s="125"/>
      <c r="VTK48" s="125"/>
      <c r="VTL48" s="125"/>
      <c r="VTM48" s="125"/>
      <c r="VTN48" s="125"/>
      <c r="VTO48" s="125"/>
      <c r="VTP48" s="125"/>
      <c r="VTQ48" s="125"/>
      <c r="VTR48" s="125"/>
      <c r="VTS48" s="125"/>
      <c r="VTT48" s="125"/>
      <c r="VTU48" s="125"/>
      <c r="VTV48" s="125"/>
      <c r="VTW48" s="125"/>
      <c r="VTX48" s="125"/>
      <c r="VTY48" s="125"/>
      <c r="VTZ48" s="125"/>
      <c r="VUA48" s="125"/>
      <c r="VUB48" s="125"/>
      <c r="VUC48" s="125"/>
      <c r="VUD48" s="125"/>
      <c r="VUE48" s="125"/>
      <c r="VUF48" s="125"/>
      <c r="VUG48" s="125"/>
      <c r="VUH48" s="125"/>
      <c r="VUI48" s="125"/>
      <c r="VUJ48" s="125"/>
      <c r="VUK48" s="125"/>
      <c r="VUL48" s="125"/>
      <c r="VUM48" s="125"/>
      <c r="VUN48" s="125"/>
      <c r="VUO48" s="125"/>
      <c r="VUP48" s="125"/>
      <c r="VUQ48" s="125"/>
      <c r="VUR48" s="125"/>
      <c r="VUS48" s="125"/>
      <c r="VUT48" s="125"/>
      <c r="VUU48" s="125"/>
      <c r="VUV48" s="125"/>
      <c r="VUW48" s="125"/>
      <c r="VUX48" s="125"/>
      <c r="VUY48" s="125"/>
      <c r="VUZ48" s="125"/>
      <c r="VVA48" s="125"/>
      <c r="VVB48" s="125"/>
      <c r="VVC48" s="125"/>
      <c r="VVD48" s="125"/>
      <c r="VVE48" s="125"/>
      <c r="VVF48" s="125"/>
      <c r="VVG48" s="125"/>
      <c r="VVH48" s="125"/>
      <c r="VVI48" s="125"/>
      <c r="VVJ48" s="125"/>
      <c r="VVK48" s="125"/>
      <c r="VVL48" s="125"/>
      <c r="VVM48" s="125"/>
      <c r="VVN48" s="125"/>
      <c r="VVO48" s="125"/>
      <c r="VVP48" s="125"/>
      <c r="VVQ48" s="125"/>
      <c r="VVR48" s="125"/>
      <c r="VVS48" s="125"/>
      <c r="VVT48" s="125"/>
      <c r="VVU48" s="125"/>
      <c r="VVV48" s="125"/>
      <c r="VVW48" s="125"/>
      <c r="VVX48" s="125"/>
      <c r="VVY48" s="125"/>
      <c r="VVZ48" s="125"/>
      <c r="VWA48" s="125"/>
      <c r="VWB48" s="125"/>
      <c r="VWC48" s="125"/>
      <c r="VWD48" s="125"/>
      <c r="VWE48" s="125"/>
      <c r="VWF48" s="125"/>
      <c r="VWG48" s="125"/>
      <c r="VWH48" s="125"/>
      <c r="VWI48" s="125"/>
      <c r="VWJ48" s="125"/>
      <c r="VWK48" s="125"/>
      <c r="VWL48" s="125"/>
      <c r="VWM48" s="125"/>
      <c r="VWN48" s="125"/>
      <c r="VWO48" s="125"/>
      <c r="VWP48" s="125"/>
      <c r="VWQ48" s="125"/>
      <c r="VWR48" s="125"/>
      <c r="VWS48" s="125"/>
      <c r="VWT48" s="125"/>
      <c r="VWU48" s="125"/>
      <c r="VWV48" s="125"/>
      <c r="VWW48" s="125"/>
      <c r="VWX48" s="125"/>
      <c r="VWY48" s="125"/>
      <c r="VWZ48" s="125"/>
      <c r="VXA48" s="125"/>
      <c r="VXB48" s="125"/>
      <c r="VXC48" s="125"/>
      <c r="VXD48" s="125"/>
      <c r="VXE48" s="125"/>
      <c r="VXF48" s="125"/>
      <c r="VXG48" s="125"/>
      <c r="VXH48" s="125"/>
      <c r="VXI48" s="125"/>
      <c r="VXJ48" s="125"/>
      <c r="VXK48" s="125"/>
      <c r="VXL48" s="125"/>
      <c r="VXM48" s="125"/>
      <c r="VXN48" s="125"/>
      <c r="VXO48" s="125"/>
      <c r="VXP48" s="125"/>
      <c r="VXQ48" s="125"/>
      <c r="VXR48" s="125"/>
      <c r="VXS48" s="125"/>
      <c r="VXT48" s="125"/>
      <c r="VXU48" s="125"/>
      <c r="VXV48" s="125"/>
      <c r="VXW48" s="125"/>
      <c r="VXX48" s="125"/>
      <c r="VXY48" s="125"/>
      <c r="VXZ48" s="125"/>
      <c r="VYA48" s="125"/>
      <c r="VYB48" s="125"/>
      <c r="VYC48" s="125"/>
      <c r="VYD48" s="125"/>
      <c r="VYE48" s="125"/>
      <c r="VYF48" s="125"/>
      <c r="VYG48" s="125"/>
      <c r="VYH48" s="125"/>
      <c r="VYI48" s="125"/>
      <c r="VYJ48" s="125"/>
      <c r="VYK48" s="125"/>
      <c r="VYL48" s="125"/>
      <c r="VYM48" s="125"/>
      <c r="VYN48" s="125"/>
      <c r="VYO48" s="125"/>
      <c r="VYP48" s="125"/>
      <c r="VYQ48" s="125"/>
      <c r="VYR48" s="125"/>
      <c r="VYS48" s="125"/>
      <c r="VYT48" s="125"/>
      <c r="VYU48" s="125"/>
      <c r="VYV48" s="125"/>
      <c r="VYW48" s="125"/>
      <c r="VYX48" s="125"/>
      <c r="VYY48" s="125"/>
      <c r="VYZ48" s="125"/>
      <c r="VZA48" s="125"/>
      <c r="VZB48" s="125"/>
      <c r="VZC48" s="125"/>
      <c r="VZD48" s="125"/>
      <c r="VZE48" s="125"/>
      <c r="VZF48" s="125"/>
      <c r="VZG48" s="125"/>
      <c r="VZH48" s="125"/>
      <c r="VZI48" s="125"/>
      <c r="VZJ48" s="125"/>
      <c r="VZK48" s="125"/>
      <c r="VZL48" s="125"/>
      <c r="VZM48" s="125"/>
      <c r="VZN48" s="125"/>
      <c r="VZO48" s="125"/>
      <c r="VZP48" s="125"/>
      <c r="VZQ48" s="125"/>
      <c r="VZR48" s="125"/>
      <c r="VZS48" s="125"/>
      <c r="VZT48" s="125"/>
      <c r="VZU48" s="125"/>
      <c r="VZV48" s="125"/>
      <c r="VZW48" s="125"/>
      <c r="VZX48" s="125"/>
      <c r="VZY48" s="125"/>
      <c r="VZZ48" s="125"/>
      <c r="WAA48" s="125"/>
      <c r="WAB48" s="125"/>
      <c r="WAC48" s="125"/>
      <c r="WAD48" s="125"/>
      <c r="WAE48" s="125"/>
      <c r="WAF48" s="125"/>
      <c r="WAG48" s="125"/>
      <c r="WAH48" s="125"/>
      <c r="WAI48" s="125"/>
      <c r="WAJ48" s="125"/>
      <c r="WAK48" s="125"/>
      <c r="WAL48" s="125"/>
      <c r="WAM48" s="125"/>
      <c r="WAN48" s="125"/>
      <c r="WAO48" s="125"/>
      <c r="WAP48" s="125"/>
      <c r="WAQ48" s="125"/>
      <c r="WAR48" s="125"/>
      <c r="WAS48" s="125"/>
      <c r="WAT48" s="125"/>
      <c r="WAU48" s="125"/>
      <c r="WAV48" s="125"/>
      <c r="WAW48" s="125"/>
      <c r="WAX48" s="125"/>
      <c r="WAY48" s="125"/>
      <c r="WAZ48" s="125"/>
      <c r="WBA48" s="125"/>
      <c r="WBB48" s="125"/>
      <c r="WBC48" s="125"/>
      <c r="WBD48" s="125"/>
      <c r="WBE48" s="125"/>
      <c r="WBF48" s="125"/>
      <c r="WBG48" s="125"/>
      <c r="WBH48" s="125"/>
      <c r="WBI48" s="125"/>
      <c r="WBJ48" s="125"/>
      <c r="WBK48" s="125"/>
      <c r="WBL48" s="125"/>
      <c r="WBM48" s="125"/>
      <c r="WBN48" s="125"/>
      <c r="WBO48" s="125"/>
      <c r="WBP48" s="125"/>
      <c r="WBQ48" s="125"/>
      <c r="WBR48" s="125"/>
      <c r="WBS48" s="125"/>
      <c r="WBT48" s="125"/>
      <c r="WBU48" s="125"/>
      <c r="WBV48" s="125"/>
      <c r="WBW48" s="125"/>
      <c r="WBX48" s="125"/>
      <c r="WBY48" s="125"/>
      <c r="WBZ48" s="125"/>
      <c r="WCA48" s="125"/>
      <c r="WCB48" s="125"/>
      <c r="WCC48" s="125"/>
      <c r="WCD48" s="125"/>
      <c r="WCE48" s="125"/>
      <c r="WCF48" s="125"/>
      <c r="WCG48" s="125"/>
      <c r="WCH48" s="125"/>
      <c r="WCI48" s="125"/>
      <c r="WCJ48" s="125"/>
      <c r="WCK48" s="125"/>
      <c r="WCL48" s="125"/>
      <c r="WCM48" s="125"/>
      <c r="WCN48" s="125"/>
      <c r="WCO48" s="125"/>
      <c r="WCP48" s="125"/>
      <c r="WCQ48" s="125"/>
      <c r="WCR48" s="125"/>
      <c r="WCS48" s="125"/>
      <c r="WCT48" s="125"/>
      <c r="WCU48" s="125"/>
      <c r="WCV48" s="125"/>
      <c r="WCW48" s="125"/>
      <c r="WCX48" s="125"/>
      <c r="WCY48" s="125"/>
      <c r="WCZ48" s="125"/>
      <c r="WDA48" s="125"/>
      <c r="WDB48" s="125"/>
      <c r="WDC48" s="125"/>
      <c r="WDD48" s="125"/>
      <c r="WDE48" s="125"/>
      <c r="WDF48" s="125"/>
      <c r="WDG48" s="125"/>
      <c r="WDH48" s="125"/>
      <c r="WDI48" s="125"/>
      <c r="WDJ48" s="125"/>
      <c r="WDK48" s="125"/>
      <c r="WDL48" s="125"/>
      <c r="WDM48" s="125"/>
      <c r="WDN48" s="125"/>
      <c r="WDO48" s="125"/>
      <c r="WDP48" s="125"/>
      <c r="WDQ48" s="125"/>
      <c r="WDR48" s="125"/>
      <c r="WDS48" s="125"/>
      <c r="WDT48" s="125"/>
      <c r="WDU48" s="125"/>
      <c r="WDV48" s="125"/>
      <c r="WDW48" s="125"/>
      <c r="WDX48" s="125"/>
      <c r="WDY48" s="125"/>
      <c r="WDZ48" s="125"/>
      <c r="WEA48" s="125"/>
      <c r="WEB48" s="125"/>
      <c r="WEC48" s="125"/>
      <c r="WED48" s="125"/>
      <c r="WEE48" s="125"/>
      <c r="WEF48" s="125"/>
      <c r="WEG48" s="125"/>
      <c r="WEH48" s="125"/>
      <c r="WEI48" s="125"/>
      <c r="WEJ48" s="125"/>
      <c r="WEK48" s="125"/>
      <c r="WEL48" s="125"/>
      <c r="WEM48" s="125"/>
      <c r="WEN48" s="125"/>
      <c r="WEO48" s="125"/>
      <c r="WEP48" s="125"/>
      <c r="WEQ48" s="125"/>
      <c r="WER48" s="125"/>
      <c r="WES48" s="125"/>
      <c r="WET48" s="125"/>
      <c r="WEU48" s="125"/>
      <c r="WEV48" s="125"/>
      <c r="WEW48" s="125"/>
      <c r="WEX48" s="125"/>
      <c r="WEY48" s="125"/>
      <c r="WEZ48" s="125"/>
      <c r="WFA48" s="125"/>
      <c r="WFB48" s="125"/>
      <c r="WFC48" s="125"/>
      <c r="WFD48" s="125"/>
      <c r="WFE48" s="125"/>
      <c r="WFF48" s="125"/>
      <c r="WFG48" s="125"/>
      <c r="WFH48" s="125"/>
      <c r="WFI48" s="125"/>
      <c r="WFJ48" s="125"/>
      <c r="WFK48" s="125"/>
      <c r="WFL48" s="125"/>
      <c r="WFM48" s="125"/>
      <c r="WFN48" s="125"/>
      <c r="WFO48" s="125"/>
      <c r="WFP48" s="125"/>
      <c r="WFQ48" s="125"/>
      <c r="WFR48" s="125"/>
      <c r="WFS48" s="125"/>
      <c r="WFT48" s="125"/>
      <c r="WFU48" s="125"/>
      <c r="WFV48" s="125"/>
      <c r="WFW48" s="125"/>
      <c r="WFX48" s="125"/>
      <c r="WFY48" s="125"/>
      <c r="WFZ48" s="125"/>
      <c r="WGA48" s="125"/>
      <c r="WGB48" s="125"/>
      <c r="WGC48" s="125"/>
      <c r="WGD48" s="125"/>
      <c r="WGE48" s="125"/>
      <c r="WGF48" s="125"/>
      <c r="WGG48" s="125"/>
      <c r="WGH48" s="125"/>
      <c r="WGI48" s="125"/>
      <c r="WGJ48" s="125"/>
      <c r="WGK48" s="125"/>
      <c r="WGL48" s="125"/>
      <c r="WGM48" s="125"/>
      <c r="WGN48" s="125"/>
      <c r="WGO48" s="125"/>
      <c r="WGP48" s="125"/>
      <c r="WGQ48" s="125"/>
      <c r="WGR48" s="125"/>
      <c r="WGS48" s="125"/>
      <c r="WGT48" s="125"/>
      <c r="WGU48" s="125"/>
      <c r="WGV48" s="125"/>
      <c r="WGW48" s="125"/>
      <c r="WGX48" s="125"/>
      <c r="WGY48" s="125"/>
      <c r="WGZ48" s="125"/>
      <c r="WHA48" s="125"/>
      <c r="WHB48" s="125"/>
      <c r="WHC48" s="125"/>
      <c r="WHD48" s="125"/>
      <c r="WHE48" s="125"/>
      <c r="WHF48" s="125"/>
      <c r="WHG48" s="125"/>
      <c r="WHH48" s="125"/>
      <c r="WHI48" s="125"/>
      <c r="WHJ48" s="125"/>
      <c r="WHK48" s="125"/>
      <c r="WHL48" s="125"/>
      <c r="WHM48" s="125"/>
      <c r="WHN48" s="125"/>
      <c r="WHO48" s="125"/>
      <c r="WHP48" s="125"/>
      <c r="WHQ48" s="125"/>
      <c r="WHR48" s="125"/>
      <c r="WHS48" s="125"/>
      <c r="WHT48" s="125"/>
      <c r="WHU48" s="125"/>
      <c r="WHV48" s="125"/>
      <c r="WHW48" s="125"/>
      <c r="WHX48" s="125"/>
      <c r="WHY48" s="125"/>
      <c r="WHZ48" s="125"/>
      <c r="WIA48" s="125"/>
      <c r="WIB48" s="125"/>
      <c r="WIC48" s="125"/>
      <c r="WID48" s="125"/>
      <c r="WIE48" s="125"/>
      <c r="WIF48" s="125"/>
      <c r="WIG48" s="125"/>
      <c r="WIH48" s="125"/>
      <c r="WII48" s="125"/>
      <c r="WIJ48" s="125"/>
      <c r="WIK48" s="125"/>
      <c r="WIL48" s="125"/>
      <c r="WIM48" s="125"/>
      <c r="WIN48" s="125"/>
      <c r="WIO48" s="125"/>
      <c r="WIP48" s="125"/>
      <c r="WIQ48" s="125"/>
      <c r="WIR48" s="125"/>
      <c r="WIS48" s="125"/>
      <c r="WIT48" s="125"/>
      <c r="WIU48" s="125"/>
      <c r="WIV48" s="125"/>
      <c r="WIW48" s="125"/>
      <c r="WIX48" s="125"/>
      <c r="WIY48" s="125"/>
      <c r="WIZ48" s="125"/>
      <c r="WJA48" s="125"/>
      <c r="WJB48" s="125"/>
      <c r="WJC48" s="125"/>
      <c r="WJD48" s="125"/>
      <c r="WJE48" s="125"/>
      <c r="WJF48" s="125"/>
      <c r="WJG48" s="125"/>
      <c r="WJH48" s="125"/>
      <c r="WJI48" s="125"/>
      <c r="WJJ48" s="125"/>
      <c r="WJK48" s="125"/>
      <c r="WJL48" s="125"/>
      <c r="WJM48" s="125"/>
      <c r="WJN48" s="125"/>
      <c r="WJO48" s="125"/>
      <c r="WJP48" s="125"/>
      <c r="WJQ48" s="125"/>
      <c r="WJR48" s="125"/>
      <c r="WJS48" s="125"/>
      <c r="WJT48" s="125"/>
      <c r="WJU48" s="125"/>
      <c r="WJV48" s="125"/>
      <c r="WJW48" s="125"/>
      <c r="WJX48" s="125"/>
      <c r="WJY48" s="125"/>
      <c r="WJZ48" s="125"/>
      <c r="WKA48" s="125"/>
      <c r="WKB48" s="125"/>
      <c r="WKC48" s="125"/>
      <c r="WKD48" s="125"/>
      <c r="WKE48" s="125"/>
      <c r="WKF48" s="125"/>
      <c r="WKG48" s="125"/>
      <c r="WKH48" s="125"/>
      <c r="WKI48" s="125"/>
      <c r="WKJ48" s="125"/>
      <c r="WKK48" s="125"/>
      <c r="WKL48" s="125"/>
      <c r="WKM48" s="125"/>
      <c r="WKN48" s="125"/>
      <c r="WKO48" s="125"/>
      <c r="WKP48" s="125"/>
      <c r="WKQ48" s="125"/>
      <c r="WKR48" s="125"/>
      <c r="WKS48" s="125"/>
      <c r="WKT48" s="125"/>
      <c r="WKU48" s="125"/>
      <c r="WKV48" s="125"/>
      <c r="WKW48" s="125"/>
      <c r="WKX48" s="125"/>
      <c r="WKY48" s="125"/>
      <c r="WKZ48" s="125"/>
      <c r="WLA48" s="125"/>
      <c r="WLB48" s="125"/>
      <c r="WLC48" s="125"/>
      <c r="WLD48" s="125"/>
      <c r="WLE48" s="125"/>
      <c r="WLF48" s="125"/>
      <c r="WLG48" s="125"/>
      <c r="WLH48" s="125"/>
      <c r="WLI48" s="125"/>
      <c r="WLJ48" s="125"/>
      <c r="WLK48" s="125"/>
      <c r="WLL48" s="125"/>
      <c r="WLM48" s="125"/>
      <c r="WLN48" s="125"/>
      <c r="WLO48" s="125"/>
      <c r="WLP48" s="125"/>
      <c r="WLQ48" s="125"/>
      <c r="WLR48" s="125"/>
      <c r="WLS48" s="125"/>
      <c r="WLT48" s="125"/>
      <c r="WLU48" s="125"/>
      <c r="WLV48" s="125"/>
      <c r="WLW48" s="125"/>
      <c r="WLX48" s="125"/>
      <c r="WLY48" s="125"/>
      <c r="WLZ48" s="125"/>
      <c r="WMA48" s="125"/>
      <c r="WMB48" s="125"/>
      <c r="WMC48" s="125"/>
      <c r="WMD48" s="125"/>
      <c r="WME48" s="125"/>
      <c r="WMF48" s="125"/>
      <c r="WMG48" s="125"/>
      <c r="WMH48" s="125"/>
      <c r="WMI48" s="125"/>
      <c r="WMJ48" s="125"/>
      <c r="WMK48" s="125"/>
      <c r="WML48" s="125"/>
      <c r="WMM48" s="125"/>
      <c r="WMN48" s="125"/>
      <c r="WMO48" s="125"/>
      <c r="WMP48" s="125"/>
      <c r="WMQ48" s="125"/>
      <c r="WMR48" s="125"/>
      <c r="WMS48" s="125"/>
      <c r="WMT48" s="125"/>
      <c r="WMU48" s="125"/>
      <c r="WMV48" s="125"/>
      <c r="WMW48" s="125"/>
      <c r="WMX48" s="125"/>
      <c r="WMY48" s="125"/>
      <c r="WMZ48" s="125"/>
      <c r="WNA48" s="125"/>
      <c r="WNB48" s="125"/>
      <c r="WNC48" s="125"/>
      <c r="WND48" s="125"/>
      <c r="WNE48" s="125"/>
      <c r="WNF48" s="125"/>
      <c r="WNG48" s="125"/>
      <c r="WNH48" s="125"/>
      <c r="WNI48" s="125"/>
      <c r="WNJ48" s="125"/>
      <c r="WNK48" s="125"/>
      <c r="WNL48" s="125"/>
      <c r="WNM48" s="125"/>
      <c r="WNN48" s="125"/>
      <c r="WNO48" s="125"/>
      <c r="WNP48" s="125"/>
      <c r="WNQ48" s="125"/>
      <c r="WNR48" s="125"/>
      <c r="WNS48" s="125"/>
      <c r="WNT48" s="125"/>
      <c r="WNU48" s="125"/>
      <c r="WNV48" s="125"/>
      <c r="WNW48" s="125"/>
      <c r="WNX48" s="125"/>
      <c r="WNY48" s="125"/>
      <c r="WNZ48" s="125"/>
      <c r="WOA48" s="125"/>
      <c r="WOB48" s="125"/>
      <c r="WOC48" s="125"/>
      <c r="WOD48" s="125"/>
      <c r="WOE48" s="125"/>
      <c r="WOF48" s="125"/>
      <c r="WOG48" s="125"/>
      <c r="WOH48" s="125"/>
      <c r="WOI48" s="125"/>
      <c r="WOJ48" s="125"/>
      <c r="WOK48" s="125"/>
      <c r="WOL48" s="125"/>
      <c r="WOM48" s="125"/>
      <c r="WON48" s="125"/>
      <c r="WOO48" s="125"/>
      <c r="WOP48" s="125"/>
      <c r="WOQ48" s="125"/>
      <c r="WOR48" s="125"/>
      <c r="WOS48" s="125"/>
      <c r="WOT48" s="125"/>
      <c r="WOU48" s="125"/>
      <c r="WOV48" s="125"/>
      <c r="WOW48" s="125"/>
      <c r="WOX48" s="125"/>
      <c r="WOY48" s="125"/>
      <c r="WOZ48" s="125"/>
      <c r="WPA48" s="125"/>
      <c r="WPB48" s="125"/>
      <c r="WPC48" s="125"/>
      <c r="WPD48" s="125"/>
      <c r="WPE48" s="125"/>
      <c r="WPF48" s="125"/>
      <c r="WPG48" s="125"/>
      <c r="WPH48" s="125"/>
      <c r="WPI48" s="125"/>
      <c r="WPJ48" s="125"/>
      <c r="WPK48" s="125"/>
      <c r="WPL48" s="125"/>
      <c r="WPM48" s="125"/>
      <c r="WPN48" s="125"/>
      <c r="WPO48" s="125"/>
      <c r="WPP48" s="125"/>
      <c r="WPQ48" s="125"/>
      <c r="WPR48" s="125"/>
      <c r="WPS48" s="125"/>
      <c r="WPT48" s="125"/>
      <c r="WPU48" s="125"/>
      <c r="WPV48" s="125"/>
      <c r="WPW48" s="125"/>
      <c r="WPX48" s="125"/>
      <c r="WPY48" s="125"/>
      <c r="WPZ48" s="125"/>
      <c r="WQA48" s="125"/>
      <c r="WQB48" s="125"/>
      <c r="WQC48" s="125"/>
      <c r="WQD48" s="125"/>
      <c r="WQE48" s="125"/>
      <c r="WQF48" s="125"/>
      <c r="WQG48" s="125"/>
      <c r="WQH48" s="125"/>
      <c r="WQI48" s="125"/>
      <c r="WQJ48" s="125"/>
      <c r="WQK48" s="125"/>
      <c r="WQL48" s="125"/>
      <c r="WQM48" s="125"/>
      <c r="WQN48" s="125"/>
      <c r="WQO48" s="125"/>
      <c r="WQP48" s="125"/>
      <c r="WQQ48" s="125"/>
      <c r="WQR48" s="125"/>
      <c r="WQS48" s="125"/>
      <c r="WQT48" s="125"/>
      <c r="WQU48" s="125"/>
      <c r="WQV48" s="125"/>
      <c r="WQW48" s="125"/>
      <c r="WQX48" s="125"/>
      <c r="WQY48" s="125"/>
      <c r="WQZ48" s="125"/>
      <c r="WRA48" s="125"/>
      <c r="WRB48" s="125"/>
      <c r="WRC48" s="125"/>
      <c r="WRD48" s="125"/>
      <c r="WRE48" s="125"/>
      <c r="WRF48" s="125"/>
      <c r="WRG48" s="125"/>
      <c r="WRH48" s="125"/>
      <c r="WRI48" s="125"/>
      <c r="WRJ48" s="125"/>
      <c r="WRK48" s="125"/>
      <c r="WRL48" s="125"/>
      <c r="WRM48" s="125"/>
      <c r="WRN48" s="125"/>
      <c r="WRO48" s="125"/>
      <c r="WRP48" s="125"/>
      <c r="WRQ48" s="125"/>
      <c r="WRR48" s="125"/>
      <c r="WRS48" s="125"/>
      <c r="WRT48" s="125"/>
      <c r="WRU48" s="125"/>
      <c r="WRV48" s="125"/>
      <c r="WRW48" s="125"/>
      <c r="WRX48" s="125"/>
      <c r="WRY48" s="125"/>
      <c r="WRZ48" s="125"/>
      <c r="WSA48" s="125"/>
      <c r="WSB48" s="125"/>
      <c r="WSC48" s="125"/>
      <c r="WSD48" s="125"/>
      <c r="WSE48" s="125"/>
      <c r="WSF48" s="125"/>
      <c r="WSG48" s="125"/>
      <c r="WSH48" s="125"/>
      <c r="WSI48" s="125"/>
      <c r="WSJ48" s="125"/>
      <c r="WSK48" s="125"/>
      <c r="WSL48" s="125"/>
      <c r="WSM48" s="125"/>
      <c r="WSN48" s="125"/>
      <c r="WSO48" s="125"/>
      <c r="WSP48" s="125"/>
      <c r="WSQ48" s="125"/>
      <c r="WSR48" s="125"/>
      <c r="WSS48" s="125"/>
      <c r="WST48" s="125"/>
      <c r="WSU48" s="125"/>
      <c r="WSV48" s="125"/>
      <c r="WSW48" s="125"/>
      <c r="WSX48" s="125"/>
      <c r="WSY48" s="125"/>
      <c r="WSZ48" s="125"/>
      <c r="WTA48" s="125"/>
      <c r="WTB48" s="125"/>
      <c r="WTC48" s="125"/>
      <c r="WTD48" s="125"/>
      <c r="WTE48" s="125"/>
      <c r="WTF48" s="125"/>
      <c r="WTG48" s="125"/>
      <c r="WTH48" s="125"/>
      <c r="WTI48" s="125"/>
      <c r="WTJ48" s="125"/>
      <c r="WTK48" s="125"/>
      <c r="WTL48" s="125"/>
      <c r="WTM48" s="125"/>
      <c r="WTN48" s="125"/>
      <c r="WTO48" s="125"/>
      <c r="WTP48" s="125"/>
      <c r="WTQ48" s="125"/>
      <c r="WTR48" s="125"/>
      <c r="WTS48" s="125"/>
      <c r="WTT48" s="125"/>
      <c r="WTU48" s="125"/>
      <c r="WTV48" s="125"/>
      <c r="WTW48" s="125"/>
      <c r="WTX48" s="125"/>
      <c r="WTY48" s="125"/>
      <c r="WTZ48" s="125"/>
      <c r="WUA48" s="125"/>
      <c r="WUB48" s="125"/>
      <c r="WUC48" s="125"/>
      <c r="WUD48" s="125"/>
      <c r="WUE48" s="125"/>
      <c r="WUF48" s="125"/>
      <c r="WUG48" s="125"/>
      <c r="WUH48" s="125"/>
      <c r="WUI48" s="125"/>
      <c r="WUJ48" s="125"/>
      <c r="WUK48" s="125"/>
      <c r="WUL48" s="125"/>
      <c r="WUM48" s="125"/>
      <c r="WUN48" s="125"/>
      <c r="WUO48" s="125"/>
      <c r="WUP48" s="125"/>
      <c r="WUQ48" s="125"/>
      <c r="WUR48" s="125"/>
      <c r="WUS48" s="125"/>
      <c r="WUT48" s="125"/>
      <c r="WUU48" s="125"/>
      <c r="WUV48" s="125"/>
      <c r="WUW48" s="125"/>
      <c r="WUX48" s="125"/>
      <c r="WUY48" s="125"/>
      <c r="WUZ48" s="125"/>
      <c r="WVA48" s="125"/>
      <c r="WVB48" s="125"/>
      <c r="WVC48" s="125"/>
      <c r="WVD48" s="125"/>
      <c r="WVE48" s="125"/>
      <c r="WVF48" s="125"/>
      <c r="WVG48" s="125"/>
      <c r="WVH48" s="125"/>
      <c r="WVI48" s="125"/>
      <c r="WVJ48" s="125"/>
      <c r="WVK48" s="125"/>
      <c r="WVL48" s="125"/>
      <c r="WVM48" s="125"/>
      <c r="WVN48" s="125"/>
      <c r="WVO48" s="125"/>
      <c r="WVP48" s="125"/>
      <c r="WVQ48" s="125"/>
      <c r="WVR48" s="125"/>
      <c r="WVS48" s="125"/>
      <c r="WVT48" s="125"/>
      <c r="WVU48" s="125"/>
      <c r="WVV48" s="125"/>
      <c r="WVW48" s="125"/>
      <c r="WVX48" s="125"/>
      <c r="WVY48" s="125"/>
      <c r="WVZ48" s="125"/>
      <c r="WWA48" s="125"/>
      <c r="WWB48" s="125"/>
      <c r="WWC48" s="125"/>
      <c r="WWD48" s="125"/>
      <c r="WWE48" s="125"/>
      <c r="WWF48" s="125"/>
      <c r="WWG48" s="125"/>
      <c r="WWH48" s="125"/>
      <c r="WWI48" s="125"/>
      <c r="WWJ48" s="125"/>
      <c r="WWK48" s="125"/>
      <c r="WWL48" s="125"/>
      <c r="WWM48" s="125"/>
      <c r="WWN48" s="125"/>
      <c r="WWO48" s="125"/>
      <c r="WWP48" s="125"/>
      <c r="WWQ48" s="125"/>
      <c r="WWR48" s="125"/>
      <c r="WWS48" s="125"/>
      <c r="WWT48" s="125"/>
      <c r="WWU48" s="125"/>
      <c r="WWV48" s="125"/>
      <c r="WWW48" s="125"/>
      <c r="WWX48" s="125"/>
      <c r="WWY48" s="125"/>
      <c r="WWZ48" s="125"/>
      <c r="WXA48" s="125"/>
      <c r="WXB48" s="125"/>
      <c r="WXC48" s="125"/>
      <c r="WXD48" s="125"/>
      <c r="WXE48" s="125"/>
      <c r="WXF48" s="125"/>
      <c r="WXG48" s="125"/>
      <c r="WXH48" s="125"/>
      <c r="WXI48" s="125"/>
      <c r="WXJ48" s="125"/>
      <c r="WXK48" s="125"/>
      <c r="WXL48" s="125"/>
      <c r="WXM48" s="125"/>
      <c r="WXN48" s="125"/>
      <c r="WXO48" s="125"/>
      <c r="WXP48" s="125"/>
      <c r="WXQ48" s="125"/>
      <c r="WXR48" s="125"/>
      <c r="WXS48" s="125"/>
      <c r="WXT48" s="125"/>
      <c r="WXU48" s="125"/>
      <c r="WXV48" s="125"/>
      <c r="WXW48" s="125"/>
      <c r="WXX48" s="125"/>
      <c r="WXY48" s="125"/>
      <c r="WXZ48" s="125"/>
      <c r="WYA48" s="125"/>
      <c r="WYB48" s="125"/>
      <c r="WYC48" s="125"/>
      <c r="WYD48" s="125"/>
      <c r="WYE48" s="125"/>
      <c r="WYF48" s="125"/>
      <c r="WYG48" s="125"/>
      <c r="WYH48" s="125"/>
      <c r="WYI48" s="125"/>
      <c r="WYJ48" s="125"/>
      <c r="WYK48" s="125"/>
      <c r="WYL48" s="125"/>
      <c r="WYM48" s="125"/>
      <c r="WYN48" s="125"/>
      <c r="WYO48" s="125"/>
      <c r="WYP48" s="125"/>
      <c r="WYQ48" s="125"/>
      <c r="WYR48" s="125"/>
      <c r="WYS48" s="125"/>
      <c r="WYT48" s="125"/>
      <c r="WYU48" s="125"/>
      <c r="WYV48" s="125"/>
      <c r="WYW48" s="125"/>
      <c r="WYX48" s="125"/>
      <c r="WYY48" s="125"/>
      <c r="WYZ48" s="125"/>
      <c r="WZA48" s="125"/>
      <c r="WZB48" s="125"/>
      <c r="WZC48" s="125"/>
      <c r="WZD48" s="125"/>
      <c r="WZE48" s="125"/>
      <c r="WZF48" s="125"/>
      <c r="WZG48" s="125"/>
      <c r="WZH48" s="125"/>
      <c r="WZI48" s="125"/>
      <c r="WZJ48" s="125"/>
      <c r="WZK48" s="125"/>
      <c r="WZL48" s="125"/>
      <c r="WZM48" s="125"/>
      <c r="WZN48" s="125"/>
      <c r="WZO48" s="125"/>
      <c r="WZP48" s="125"/>
      <c r="WZQ48" s="125"/>
      <c r="WZR48" s="125"/>
      <c r="WZS48" s="125"/>
      <c r="WZT48" s="125"/>
      <c r="WZU48" s="125"/>
      <c r="WZV48" s="125"/>
      <c r="WZW48" s="125"/>
      <c r="WZX48" s="125"/>
      <c r="WZY48" s="125"/>
      <c r="WZZ48" s="125"/>
      <c r="XAA48" s="125"/>
      <c r="XAB48" s="125"/>
      <c r="XAC48" s="125"/>
      <c r="XAD48" s="125"/>
      <c r="XAE48" s="125"/>
      <c r="XAF48" s="125"/>
      <c r="XAG48" s="125"/>
      <c r="XAH48" s="125"/>
      <c r="XAI48" s="125"/>
      <c r="XAJ48" s="125"/>
      <c r="XAK48" s="125"/>
      <c r="XAL48" s="125"/>
      <c r="XAM48" s="125"/>
      <c r="XAN48" s="125"/>
      <c r="XAO48" s="125"/>
      <c r="XAP48" s="125"/>
      <c r="XAQ48" s="125"/>
      <c r="XAR48" s="125"/>
      <c r="XAS48" s="125"/>
      <c r="XAT48" s="125"/>
      <c r="XAU48" s="125"/>
      <c r="XAV48" s="125"/>
      <c r="XAW48" s="125"/>
      <c r="XAX48" s="125"/>
      <c r="XAY48" s="125"/>
      <c r="XAZ48" s="125"/>
      <c r="XBA48" s="125"/>
      <c r="XBB48" s="125"/>
      <c r="XBC48" s="125"/>
      <c r="XBD48" s="125"/>
      <c r="XBE48" s="125"/>
      <c r="XBF48" s="125"/>
      <c r="XBG48" s="125"/>
      <c r="XBH48" s="125"/>
      <c r="XBI48" s="125"/>
      <c r="XBJ48" s="125"/>
      <c r="XBK48" s="125"/>
      <c r="XBL48" s="125"/>
      <c r="XBM48" s="125"/>
      <c r="XBN48" s="125"/>
      <c r="XBO48" s="125"/>
      <c r="XBP48" s="125"/>
      <c r="XBQ48" s="125"/>
      <c r="XBR48" s="125"/>
      <c r="XBS48" s="125"/>
      <c r="XBT48" s="125"/>
      <c r="XBU48" s="125"/>
      <c r="XBV48" s="125"/>
      <c r="XBW48" s="125"/>
      <c r="XBX48" s="125"/>
      <c r="XBY48" s="125"/>
      <c r="XBZ48" s="125"/>
      <c r="XCA48" s="125"/>
      <c r="XCB48" s="125"/>
      <c r="XCC48" s="125"/>
      <c r="XCD48" s="125"/>
      <c r="XCE48" s="125"/>
      <c r="XCF48" s="125"/>
      <c r="XCG48" s="125"/>
      <c r="XCH48" s="125"/>
      <c r="XCI48" s="125"/>
      <c r="XCJ48" s="125"/>
      <c r="XCK48" s="125"/>
      <c r="XCL48" s="125"/>
      <c r="XCM48" s="125"/>
      <c r="XCN48" s="125"/>
      <c r="XCO48" s="125"/>
      <c r="XCP48" s="125"/>
      <c r="XCQ48" s="125"/>
      <c r="XCR48" s="125"/>
      <c r="XCS48" s="125"/>
      <c r="XCT48" s="125"/>
      <c r="XCU48" s="125"/>
      <c r="XCV48" s="125"/>
      <c r="XCW48" s="125"/>
      <c r="XCX48" s="125"/>
      <c r="XCY48" s="125"/>
      <c r="XCZ48" s="125"/>
      <c r="XDA48" s="125"/>
      <c r="XDB48" s="125"/>
      <c r="XDC48" s="125"/>
      <c r="XDD48" s="125"/>
      <c r="XDE48" s="125"/>
      <c r="XDF48" s="125"/>
      <c r="XDG48" s="125"/>
      <c r="XDH48" s="125"/>
      <c r="XDI48" s="125"/>
      <c r="XDJ48" s="125"/>
      <c r="XDK48" s="125"/>
      <c r="XDL48" s="125"/>
      <c r="XDM48" s="125"/>
      <c r="XDN48" s="125"/>
      <c r="XDO48" s="125"/>
      <c r="XDP48" s="125"/>
      <c r="XDQ48" s="125"/>
      <c r="XDR48" s="125"/>
      <c r="XDS48" s="125"/>
      <c r="XDT48" s="125"/>
      <c r="XDU48" s="125"/>
      <c r="XDV48" s="125"/>
      <c r="XDW48" s="125"/>
      <c r="XDX48" s="125"/>
      <c r="XDY48" s="125"/>
      <c r="XDZ48" s="125"/>
      <c r="XEA48" s="125"/>
      <c r="XEB48" s="125"/>
      <c r="XEC48" s="125"/>
      <c r="XED48" s="125"/>
      <c r="XEE48" s="125"/>
      <c r="XEF48" s="125"/>
      <c r="XEG48" s="125"/>
      <c r="XEH48" s="125"/>
      <c r="XEI48" s="125"/>
      <c r="XEJ48" s="125"/>
      <c r="XEK48" s="125"/>
      <c r="XEL48" s="125"/>
      <c r="XEM48" s="125"/>
      <c r="XEN48" s="125"/>
      <c r="XEO48" s="125"/>
      <c r="XEP48" s="125"/>
      <c r="XEQ48" s="125"/>
      <c r="XER48" s="125"/>
      <c r="XES48" s="125"/>
      <c r="XET48" s="125"/>
      <c r="XEU48" s="125"/>
      <c r="XEV48" s="125"/>
      <c r="XEW48" s="125"/>
      <c r="XEX48" s="125"/>
      <c r="XEY48" s="125"/>
      <c r="XEZ48" s="125"/>
      <c r="XFA48" s="125"/>
      <c r="XFB48" s="125"/>
      <c r="XFC48" s="125"/>
      <c r="XFD48" s="125"/>
    </row>
    <row r="49" spans="1:34" s="76" customFormat="1" ht="12" customHeight="1">
      <c r="A49" s="1321" t="s">
        <v>250</v>
      </c>
      <c r="B49" s="1328"/>
      <c r="C49" s="1329"/>
      <c r="D49" s="1329"/>
      <c r="E49" s="1329"/>
      <c r="F49" s="1330"/>
      <c r="G49" s="1331" t="str">
        <f>IF(AH50&lt;40,"×",AH50)</f>
        <v/>
      </c>
      <c r="H49" s="1332" t="s">
        <v>271</v>
      </c>
      <c r="I49" s="1256"/>
      <c r="J49" s="1256"/>
      <c r="K49" s="1258"/>
      <c r="L49" s="1035" t="s">
        <v>172</v>
      </c>
      <c r="M49" s="1039"/>
      <c r="N49" s="1039"/>
      <c r="O49" s="1039"/>
      <c r="P49" s="1039"/>
      <c r="Q49" s="1039"/>
      <c r="R49" s="1039"/>
      <c r="S49" s="1040"/>
      <c r="T49" s="1282" t="s">
        <v>141</v>
      </c>
      <c r="U49" s="1283"/>
      <c r="V49" s="1043"/>
      <c r="W49" s="1043"/>
      <c r="X49" s="1043"/>
      <c r="Y49" s="1043"/>
      <c r="Z49" s="1043"/>
      <c r="AA49" s="1043"/>
      <c r="AB49" s="1043"/>
      <c r="AC49" s="1043"/>
      <c r="AD49" s="1044"/>
    </row>
    <row r="50" spans="1:34" s="76" customFormat="1" ht="12" customHeight="1">
      <c r="A50" s="1263"/>
      <c r="B50" s="1271"/>
      <c r="C50" s="1272"/>
      <c r="D50" s="1272"/>
      <c r="E50" s="1272"/>
      <c r="F50" s="1273"/>
      <c r="G50" s="1029"/>
      <c r="H50" s="1324"/>
      <c r="I50" s="1257"/>
      <c r="J50" s="1257"/>
      <c r="K50" s="1259"/>
      <c r="L50" s="1037"/>
      <c r="M50" s="1041"/>
      <c r="N50" s="1041"/>
      <c r="O50" s="1041"/>
      <c r="P50" s="1041"/>
      <c r="Q50" s="1041"/>
      <c r="R50" s="1041"/>
      <c r="S50" s="1042"/>
      <c r="T50" s="1346" t="s">
        <v>837</v>
      </c>
      <c r="U50" s="1347"/>
      <c r="V50" s="1045"/>
      <c r="W50" s="1045"/>
      <c r="X50" s="1045"/>
      <c r="Y50" s="1045"/>
      <c r="Z50" s="1045"/>
      <c r="AA50" s="1045"/>
      <c r="AB50" s="1045"/>
      <c r="AC50" s="1045"/>
      <c r="AD50" s="1046"/>
      <c r="AG50" s="76" t="str">
        <f t="shared" ref="AG50" si="36">IF(I49="","",CONCATENATE(1925+I49,"/",J49,"/",K49))</f>
        <v/>
      </c>
      <c r="AH50" s="76" t="str">
        <f t="shared" ref="AH50" si="37">IF(I49="","",DATEDIF(AG50,$AG$4,"Y"))</f>
        <v/>
      </c>
    </row>
    <row r="51" spans="1:34" s="76" customFormat="1" ht="12" customHeight="1">
      <c r="A51" s="1262" t="s">
        <v>251</v>
      </c>
      <c r="B51" s="1268"/>
      <c r="C51" s="1269"/>
      <c r="D51" s="1269"/>
      <c r="E51" s="1269"/>
      <c r="F51" s="1270"/>
      <c r="G51" s="1028" t="str">
        <f>IF(AH52&lt;40,"×",AH52)</f>
        <v/>
      </c>
      <c r="H51" s="1274" t="s">
        <v>271</v>
      </c>
      <c r="I51" s="1256"/>
      <c r="J51" s="1256"/>
      <c r="K51" s="1258"/>
      <c r="L51" s="1035" t="s">
        <v>172</v>
      </c>
      <c r="M51" s="1039"/>
      <c r="N51" s="1039"/>
      <c r="O51" s="1039"/>
      <c r="P51" s="1039"/>
      <c r="Q51" s="1039"/>
      <c r="R51" s="1039"/>
      <c r="S51" s="1040"/>
      <c r="T51" s="1282" t="s">
        <v>141</v>
      </c>
      <c r="U51" s="1283"/>
      <c r="V51" s="1043"/>
      <c r="W51" s="1043"/>
      <c r="X51" s="1043"/>
      <c r="Y51" s="1043"/>
      <c r="Z51" s="1043"/>
      <c r="AA51" s="1043"/>
      <c r="AB51" s="1043"/>
      <c r="AC51" s="1043"/>
      <c r="AD51" s="1044"/>
    </row>
    <row r="52" spans="1:34" s="76" customFormat="1" ht="12" customHeight="1">
      <c r="A52" s="1263"/>
      <c r="B52" s="1271"/>
      <c r="C52" s="1272"/>
      <c r="D52" s="1272"/>
      <c r="E52" s="1272"/>
      <c r="F52" s="1273"/>
      <c r="G52" s="1029"/>
      <c r="H52" s="1275"/>
      <c r="I52" s="1257"/>
      <c r="J52" s="1257"/>
      <c r="K52" s="1259"/>
      <c r="L52" s="1037"/>
      <c r="M52" s="1041"/>
      <c r="N52" s="1041"/>
      <c r="O52" s="1041"/>
      <c r="P52" s="1041"/>
      <c r="Q52" s="1041"/>
      <c r="R52" s="1041"/>
      <c r="S52" s="1042"/>
      <c r="T52" s="1346" t="s">
        <v>837</v>
      </c>
      <c r="U52" s="1347"/>
      <c r="V52" s="1045"/>
      <c r="W52" s="1045"/>
      <c r="X52" s="1045"/>
      <c r="Y52" s="1045"/>
      <c r="Z52" s="1045"/>
      <c r="AA52" s="1045"/>
      <c r="AB52" s="1045"/>
      <c r="AC52" s="1045"/>
      <c r="AD52" s="1046"/>
      <c r="AG52" s="76" t="str">
        <f t="shared" ref="AG52" si="38">IF(I51="","",CONCATENATE(1925+I51,"/",J51,"/",K51))</f>
        <v/>
      </c>
      <c r="AH52" s="76" t="str">
        <f t="shared" ref="AH52" si="39">IF(I51="","",DATEDIF(AG52,$AG$4,"Y"))</f>
        <v/>
      </c>
    </row>
    <row r="53" spans="1:34" s="76" customFormat="1" ht="12" customHeight="1">
      <c r="A53" s="1262" t="s">
        <v>252</v>
      </c>
      <c r="B53" s="1268"/>
      <c r="C53" s="1269"/>
      <c r="D53" s="1269"/>
      <c r="E53" s="1269"/>
      <c r="F53" s="1270"/>
      <c r="G53" s="1028" t="str">
        <f>IF(AH54&lt;40,"×",AH54)</f>
        <v/>
      </c>
      <c r="H53" s="1274" t="s">
        <v>271</v>
      </c>
      <c r="I53" s="1256"/>
      <c r="J53" s="1256"/>
      <c r="K53" s="1258"/>
      <c r="L53" s="1035" t="s">
        <v>172</v>
      </c>
      <c r="M53" s="1039"/>
      <c r="N53" s="1039"/>
      <c r="O53" s="1039"/>
      <c r="P53" s="1039"/>
      <c r="Q53" s="1039"/>
      <c r="R53" s="1039"/>
      <c r="S53" s="1040"/>
      <c r="T53" s="1282" t="s">
        <v>141</v>
      </c>
      <c r="U53" s="1283"/>
      <c r="V53" s="1043"/>
      <c r="W53" s="1043"/>
      <c r="X53" s="1043"/>
      <c r="Y53" s="1043"/>
      <c r="Z53" s="1043"/>
      <c r="AA53" s="1043"/>
      <c r="AB53" s="1043"/>
      <c r="AC53" s="1043"/>
      <c r="AD53" s="1044"/>
    </row>
    <row r="54" spans="1:34" s="76" customFormat="1" ht="12" customHeight="1">
      <c r="A54" s="1263"/>
      <c r="B54" s="1271"/>
      <c r="C54" s="1272"/>
      <c r="D54" s="1272"/>
      <c r="E54" s="1272"/>
      <c r="F54" s="1273"/>
      <c r="G54" s="1029"/>
      <c r="H54" s="1275"/>
      <c r="I54" s="1257"/>
      <c r="J54" s="1257"/>
      <c r="K54" s="1259"/>
      <c r="L54" s="1037"/>
      <c r="M54" s="1041"/>
      <c r="N54" s="1041"/>
      <c r="O54" s="1041"/>
      <c r="P54" s="1041"/>
      <c r="Q54" s="1041"/>
      <c r="R54" s="1041"/>
      <c r="S54" s="1042"/>
      <c r="T54" s="1346" t="s">
        <v>837</v>
      </c>
      <c r="U54" s="1347"/>
      <c r="V54" s="1045"/>
      <c r="W54" s="1045"/>
      <c r="X54" s="1045"/>
      <c r="Y54" s="1045"/>
      <c r="Z54" s="1045"/>
      <c r="AA54" s="1045"/>
      <c r="AB54" s="1045"/>
      <c r="AC54" s="1045"/>
      <c r="AD54" s="1046"/>
      <c r="AG54" s="76" t="str">
        <f t="shared" ref="AG54" si="40">IF(I53="","",CONCATENATE(1925+I53,"/",J53,"/",K53))</f>
        <v/>
      </c>
      <c r="AH54" s="76" t="str">
        <f t="shared" ref="AH54" si="41">IF(I53="","",DATEDIF(AG54,$AG$4,"Y"))</f>
        <v/>
      </c>
    </row>
    <row r="55" spans="1:34" s="76" customFormat="1" ht="12" customHeight="1">
      <c r="A55" s="1262" t="s">
        <v>253</v>
      </c>
      <c r="B55" s="1268"/>
      <c r="C55" s="1269"/>
      <c r="D55" s="1269"/>
      <c r="E55" s="1269"/>
      <c r="F55" s="1270"/>
      <c r="G55" s="1028" t="str">
        <f>IF(AH56&lt;40,"×",AH56)</f>
        <v/>
      </c>
      <c r="H55" s="1274" t="s">
        <v>271</v>
      </c>
      <c r="I55" s="1256"/>
      <c r="J55" s="1256"/>
      <c r="K55" s="1258"/>
      <c r="L55" s="1035" t="s">
        <v>172</v>
      </c>
      <c r="M55" s="1039"/>
      <c r="N55" s="1039"/>
      <c r="O55" s="1039"/>
      <c r="P55" s="1039"/>
      <c r="Q55" s="1039"/>
      <c r="R55" s="1039"/>
      <c r="S55" s="1040"/>
      <c r="T55" s="1282" t="s">
        <v>141</v>
      </c>
      <c r="U55" s="1283"/>
      <c r="V55" s="1043"/>
      <c r="W55" s="1043"/>
      <c r="X55" s="1043"/>
      <c r="Y55" s="1043"/>
      <c r="Z55" s="1043"/>
      <c r="AA55" s="1043"/>
      <c r="AB55" s="1043"/>
      <c r="AC55" s="1043"/>
      <c r="AD55" s="1044"/>
    </row>
    <row r="56" spans="1:34" s="76" customFormat="1" ht="12" customHeight="1">
      <c r="A56" s="1263"/>
      <c r="B56" s="1271"/>
      <c r="C56" s="1272"/>
      <c r="D56" s="1272"/>
      <c r="E56" s="1272"/>
      <c r="F56" s="1273"/>
      <c r="G56" s="1029"/>
      <c r="H56" s="1275"/>
      <c r="I56" s="1257"/>
      <c r="J56" s="1257"/>
      <c r="K56" s="1259"/>
      <c r="L56" s="1037"/>
      <c r="M56" s="1041"/>
      <c r="N56" s="1041"/>
      <c r="O56" s="1041"/>
      <c r="P56" s="1041"/>
      <c r="Q56" s="1041"/>
      <c r="R56" s="1041"/>
      <c r="S56" s="1042"/>
      <c r="T56" s="1346" t="s">
        <v>837</v>
      </c>
      <c r="U56" s="1347"/>
      <c r="V56" s="1045"/>
      <c r="W56" s="1045"/>
      <c r="X56" s="1045"/>
      <c r="Y56" s="1045"/>
      <c r="Z56" s="1045"/>
      <c r="AA56" s="1045"/>
      <c r="AB56" s="1045"/>
      <c r="AC56" s="1045"/>
      <c r="AD56" s="1046"/>
      <c r="AG56" s="76" t="str">
        <f t="shared" ref="AG56" si="42">IF(I55="","",CONCATENATE(1925+I55,"/",J55,"/",K55))</f>
        <v/>
      </c>
      <c r="AH56" s="76" t="str">
        <f t="shared" ref="AH56" si="43">IF(I55="","",DATEDIF(AG56,$AG$4,"Y"))</f>
        <v/>
      </c>
    </row>
    <row r="57" spans="1:34" s="76" customFormat="1" ht="12" customHeight="1">
      <c r="A57" s="1262" t="s">
        <v>254</v>
      </c>
      <c r="B57" s="1268"/>
      <c r="C57" s="1269"/>
      <c r="D57" s="1269"/>
      <c r="E57" s="1269"/>
      <c r="F57" s="1270"/>
      <c r="G57" s="1028" t="str">
        <f>IF(AH58&lt;40,"×",AH58)</f>
        <v/>
      </c>
      <c r="H57" s="1274" t="s">
        <v>271</v>
      </c>
      <c r="I57" s="1256"/>
      <c r="J57" s="1256"/>
      <c r="K57" s="1258"/>
      <c r="L57" s="1035" t="s">
        <v>172</v>
      </c>
      <c r="M57" s="1039"/>
      <c r="N57" s="1039"/>
      <c r="O57" s="1039"/>
      <c r="P57" s="1039"/>
      <c r="Q57" s="1039"/>
      <c r="R57" s="1039"/>
      <c r="S57" s="1040"/>
      <c r="T57" s="1282" t="s">
        <v>141</v>
      </c>
      <c r="U57" s="1283"/>
      <c r="V57" s="1043"/>
      <c r="W57" s="1043"/>
      <c r="X57" s="1043"/>
      <c r="Y57" s="1043"/>
      <c r="Z57" s="1043"/>
      <c r="AA57" s="1043"/>
      <c r="AB57" s="1043"/>
      <c r="AC57" s="1043"/>
      <c r="AD57" s="1044"/>
    </row>
    <row r="58" spans="1:34" s="76" customFormat="1" ht="12" customHeight="1">
      <c r="A58" s="1263"/>
      <c r="B58" s="1271"/>
      <c r="C58" s="1272"/>
      <c r="D58" s="1272"/>
      <c r="E58" s="1272"/>
      <c r="F58" s="1273"/>
      <c r="G58" s="1029"/>
      <c r="H58" s="1275"/>
      <c r="I58" s="1257"/>
      <c r="J58" s="1257"/>
      <c r="K58" s="1259"/>
      <c r="L58" s="1037"/>
      <c r="M58" s="1041"/>
      <c r="N58" s="1041"/>
      <c r="O58" s="1041"/>
      <c r="P58" s="1041"/>
      <c r="Q58" s="1041"/>
      <c r="R58" s="1041"/>
      <c r="S58" s="1042"/>
      <c r="T58" s="1346" t="s">
        <v>837</v>
      </c>
      <c r="U58" s="1347"/>
      <c r="V58" s="1045"/>
      <c r="W58" s="1045"/>
      <c r="X58" s="1045"/>
      <c r="Y58" s="1045"/>
      <c r="Z58" s="1045"/>
      <c r="AA58" s="1045"/>
      <c r="AB58" s="1045"/>
      <c r="AC58" s="1045"/>
      <c r="AD58" s="1046"/>
      <c r="AG58" s="76" t="str">
        <f t="shared" ref="AG58" si="44">IF(I57="","",CONCATENATE(1925+I57,"/",J57,"/",K57))</f>
        <v/>
      </c>
      <c r="AH58" s="76" t="str">
        <f t="shared" ref="AH58" si="45">IF(I57="","",DATEDIF(AG58,$AG$4,"Y"))</f>
        <v/>
      </c>
    </row>
    <row r="59" spans="1:34" s="76" customFormat="1" ht="6.75" customHeight="1"/>
    <row r="60" spans="1:34" s="76" customFormat="1" ht="11.25" customHeight="1">
      <c r="A60" s="1243" t="s">
        <v>151</v>
      </c>
      <c r="B60" s="1244"/>
      <c r="C60" s="1245"/>
      <c r="D60" s="359"/>
      <c r="E60" s="917" t="s">
        <v>155</v>
      </c>
      <c r="F60" s="918"/>
      <c r="G60" s="918"/>
      <c r="H60" s="918"/>
      <c r="I60" s="918"/>
      <c r="J60" s="918"/>
      <c r="K60" s="919"/>
      <c r="L60" s="917" t="s">
        <v>757</v>
      </c>
      <c r="M60" s="918"/>
      <c r="N60" s="918"/>
      <c r="O60" s="918"/>
      <c r="P60" s="918"/>
      <c r="Q60" s="918"/>
      <c r="R60" s="918"/>
      <c r="S60" s="918"/>
      <c r="T60" s="918"/>
      <c r="U60" s="918"/>
      <c r="V60" s="918"/>
      <c r="W60" s="919"/>
      <c r="X60" s="910" t="s">
        <v>165</v>
      </c>
      <c r="Y60" s="1246"/>
      <c r="Z60" s="1246"/>
      <c r="AA60" s="1246"/>
      <c r="AB60" s="1246"/>
      <c r="AC60" s="1246"/>
      <c r="AD60" s="911"/>
    </row>
    <row r="61" spans="1:34" s="76" customFormat="1" ht="15.75" customHeight="1">
      <c r="A61" s="1244"/>
      <c r="B61" s="1105"/>
      <c r="C61" s="1093"/>
      <c r="D61" s="170" t="s">
        <v>740</v>
      </c>
      <c r="E61" s="1340"/>
      <c r="F61" s="1341"/>
      <c r="G61" s="1341"/>
      <c r="H61" s="1341"/>
      <c r="I61" s="1341"/>
      <c r="J61" s="1341"/>
      <c r="K61" s="1342"/>
      <c r="L61" s="1343"/>
      <c r="M61" s="1344"/>
      <c r="N61" s="1344"/>
      <c r="O61" s="1344"/>
      <c r="P61" s="1344"/>
      <c r="Q61" s="1344"/>
      <c r="R61" s="1344"/>
      <c r="S61" s="1344"/>
      <c r="T61" s="1344"/>
      <c r="U61" s="1344"/>
      <c r="V61" s="1344"/>
      <c r="W61" s="1345"/>
      <c r="X61" s="1078"/>
      <c r="Y61" s="1079"/>
      <c r="Z61" s="1079"/>
      <c r="AA61" s="1079"/>
      <c r="AB61" s="1079"/>
      <c r="AC61" s="1079"/>
      <c r="AD61" s="1080"/>
    </row>
    <row r="62" spans="1:34" s="76" customFormat="1" ht="15.75" customHeight="1">
      <c r="A62" s="1244"/>
      <c r="B62" s="1233"/>
      <c r="C62" s="1234"/>
      <c r="D62" s="444" t="s">
        <v>740</v>
      </c>
      <c r="E62" s="1253"/>
      <c r="F62" s="1254"/>
      <c r="G62" s="1254"/>
      <c r="H62" s="1254"/>
      <c r="I62" s="1254"/>
      <c r="J62" s="1254"/>
      <c r="K62" s="1255"/>
      <c r="L62" s="1362"/>
      <c r="M62" s="1363"/>
      <c r="N62" s="1363"/>
      <c r="O62" s="1363"/>
      <c r="P62" s="1363"/>
      <c r="Q62" s="1363"/>
      <c r="R62" s="1363"/>
      <c r="S62" s="1363"/>
      <c r="T62" s="1363"/>
      <c r="U62" s="1363"/>
      <c r="V62" s="1363"/>
      <c r="W62" s="1364"/>
      <c r="X62" s="1253"/>
      <c r="Y62" s="1254"/>
      <c r="Z62" s="1254"/>
      <c r="AA62" s="1254"/>
      <c r="AB62" s="1254"/>
      <c r="AC62" s="1254"/>
      <c r="AD62" s="1255"/>
    </row>
    <row r="63" spans="1:34" s="76" customFormat="1" ht="15.75" customHeight="1">
      <c r="A63" s="1244"/>
      <c r="B63" s="1106"/>
      <c r="C63" s="1055"/>
      <c r="D63" s="445" t="s">
        <v>740</v>
      </c>
      <c r="E63" s="1365"/>
      <c r="F63" s="1366"/>
      <c r="G63" s="1366"/>
      <c r="H63" s="1366"/>
      <c r="I63" s="1366"/>
      <c r="J63" s="1366"/>
      <c r="K63" s="1367"/>
      <c r="L63" s="1337"/>
      <c r="M63" s="1338"/>
      <c r="N63" s="1338"/>
      <c r="O63" s="1338"/>
      <c r="P63" s="1338"/>
      <c r="Q63" s="1338"/>
      <c r="R63" s="1338"/>
      <c r="S63" s="1338"/>
      <c r="T63" s="1338"/>
      <c r="U63" s="1338"/>
      <c r="V63" s="1338"/>
      <c r="W63" s="1339"/>
      <c r="X63" s="1081"/>
      <c r="Y63" s="1082"/>
      <c r="Z63" s="1082"/>
      <c r="AA63" s="1082"/>
      <c r="AB63" s="1082"/>
      <c r="AC63" s="1082"/>
      <c r="AD63" s="1083"/>
    </row>
    <row r="64" spans="1:34" s="76" customFormat="1" ht="3.75" customHeight="1">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row>
    <row r="65" spans="1:31" s="76" customFormat="1" ht="11.25" customHeight="1">
      <c r="A65" s="1237" t="s">
        <v>171</v>
      </c>
      <c r="B65" s="1238"/>
      <c r="C65" s="1238"/>
      <c r="D65" s="1238"/>
      <c r="E65" s="1238"/>
      <c r="F65" s="1238"/>
      <c r="G65" s="1238"/>
      <c r="H65" s="1239"/>
      <c r="I65" s="913" t="s">
        <v>147</v>
      </c>
      <c r="J65" s="900"/>
      <c r="K65" s="1236" t="s">
        <v>170</v>
      </c>
      <c r="L65" s="1236"/>
      <c r="M65" s="1236"/>
      <c r="N65" s="1251" t="s">
        <v>148</v>
      </c>
      <c r="O65" s="1251"/>
      <c r="P65" s="1251"/>
      <c r="Q65" s="1236" t="s">
        <v>149</v>
      </c>
      <c r="R65" s="1236"/>
      <c r="S65" s="1236"/>
      <c r="T65" s="1236" t="s">
        <v>150</v>
      </c>
      <c r="U65" s="1236"/>
      <c r="V65" s="1236" t="s">
        <v>170</v>
      </c>
      <c r="W65" s="1236"/>
      <c r="X65" s="1236"/>
      <c r="Y65" s="1251" t="s">
        <v>148</v>
      </c>
      <c r="Z65" s="1251"/>
      <c r="AA65" s="1251"/>
      <c r="AB65" s="910" t="s">
        <v>149</v>
      </c>
      <c r="AC65" s="1246"/>
      <c r="AD65" s="911"/>
    </row>
    <row r="66" spans="1:31" s="76" customFormat="1" ht="18.75" customHeight="1">
      <c r="A66" s="1240"/>
      <c r="B66" s="1241"/>
      <c r="C66" s="1241"/>
      <c r="D66" s="1241"/>
      <c r="E66" s="1241"/>
      <c r="F66" s="1241"/>
      <c r="G66" s="1241"/>
      <c r="H66" s="1242"/>
      <c r="I66" s="1065"/>
      <c r="J66" s="901"/>
      <c r="K66" s="1252"/>
      <c r="L66" s="1252"/>
      <c r="M66" s="1252"/>
      <c r="N66" s="1336"/>
      <c r="O66" s="1336"/>
      <c r="P66" s="1336"/>
      <c r="Q66" s="1336"/>
      <c r="R66" s="1336"/>
      <c r="S66" s="1336"/>
      <c r="T66" s="1236"/>
      <c r="U66" s="1236"/>
      <c r="V66" s="1252"/>
      <c r="W66" s="1252"/>
      <c r="X66" s="1252"/>
      <c r="Y66" s="1336"/>
      <c r="Z66" s="1336"/>
      <c r="AA66" s="1336"/>
      <c r="AB66" s="1336"/>
      <c r="AC66" s="1336"/>
      <c r="AD66" s="1336"/>
    </row>
    <row r="67" spans="1:31" s="76" customFormat="1" ht="12">
      <c r="A67" s="1361" t="s">
        <v>429</v>
      </c>
      <c r="B67" s="1361"/>
      <c r="C67" s="1361"/>
      <c r="D67" s="1361"/>
      <c r="E67" s="1361"/>
      <c r="F67" s="1361"/>
      <c r="G67" s="1361"/>
      <c r="H67" s="1361"/>
      <c r="I67" s="1361"/>
      <c r="J67" s="1361"/>
      <c r="K67" s="1361"/>
      <c r="M67" s="1247" t="s">
        <v>719</v>
      </c>
      <c r="N67" s="1248"/>
      <c r="O67" s="1248"/>
      <c r="P67" s="1248"/>
      <c r="Q67" s="1248"/>
      <c r="R67" s="1248"/>
      <c r="S67" s="1248"/>
      <c r="T67" s="1248"/>
      <c r="U67" s="1248"/>
      <c r="V67" s="1248"/>
      <c r="W67" s="1248"/>
      <c r="X67" s="1248"/>
      <c r="Y67" s="1249"/>
      <c r="Z67" s="1334"/>
      <c r="AA67" s="1335"/>
      <c r="AB67" s="1335"/>
      <c r="AC67" s="1335"/>
      <c r="AD67" s="446" t="s">
        <v>706</v>
      </c>
    </row>
    <row r="68" spans="1:31" s="76" customFormat="1" ht="11.25" customHeight="1">
      <c r="A68" s="545" t="s">
        <v>430</v>
      </c>
      <c r="B68" s="545"/>
      <c r="C68" s="545"/>
      <c r="D68" s="545"/>
      <c r="E68" s="545"/>
      <c r="F68" s="545"/>
      <c r="G68" s="545"/>
      <c r="H68" s="545"/>
      <c r="I68" s="545"/>
      <c r="J68" s="545"/>
      <c r="K68" s="545"/>
      <c r="L68" s="545"/>
      <c r="M68" s="1250" t="s">
        <v>664</v>
      </c>
      <c r="N68" s="1250"/>
      <c r="O68" s="1250"/>
      <c r="P68" s="1250"/>
      <c r="Q68" s="1250"/>
      <c r="R68" s="1250"/>
      <c r="S68" s="1250"/>
      <c r="T68" s="1250"/>
      <c r="U68" s="1250"/>
      <c r="V68" s="1250"/>
      <c r="W68" s="1250"/>
      <c r="X68" s="1250"/>
      <c r="Y68" s="1250"/>
      <c r="Z68" s="1250"/>
      <c r="AA68" s="1250"/>
      <c r="AB68" s="1250"/>
      <c r="AC68" s="1250"/>
      <c r="AD68" s="1250"/>
    </row>
    <row r="69" spans="1:31" s="60" customFormat="1" ht="11.25" customHeight="1">
      <c r="A69" s="545" t="s">
        <v>431</v>
      </c>
      <c r="B69" s="545"/>
      <c r="C69" s="545"/>
      <c r="D69" s="545"/>
      <c r="E69" s="545"/>
      <c r="F69" s="545"/>
      <c r="G69" s="545"/>
      <c r="H69" s="545"/>
      <c r="I69" s="545"/>
      <c r="J69" s="545"/>
      <c r="K69" s="545"/>
      <c r="L69" s="545"/>
      <c r="M69" s="543" t="s">
        <v>434</v>
      </c>
      <c r="N69" s="543"/>
      <c r="O69" s="543"/>
      <c r="P69" s="543"/>
      <c r="Q69" s="543"/>
      <c r="R69" s="543"/>
      <c r="S69" s="543"/>
      <c r="T69" s="543"/>
      <c r="U69" s="543"/>
      <c r="V69" s="543"/>
      <c r="W69" s="543"/>
      <c r="X69" s="543"/>
      <c r="Y69" s="543"/>
      <c r="Z69" s="543"/>
      <c r="AA69" s="543"/>
      <c r="AB69" s="543"/>
      <c r="AC69" s="543"/>
      <c r="AD69" s="543"/>
    </row>
    <row r="70" spans="1:31" s="60" customFormat="1" ht="11.25" customHeight="1">
      <c r="A70" s="545" t="s">
        <v>432</v>
      </c>
      <c r="B70" s="545"/>
      <c r="C70" s="545"/>
      <c r="D70" s="545"/>
      <c r="E70" s="545"/>
      <c r="F70" s="545"/>
      <c r="G70" s="545"/>
      <c r="H70" s="545"/>
      <c r="I70" s="545"/>
      <c r="J70" s="545"/>
      <c r="K70" s="545"/>
      <c r="L70" s="545"/>
      <c r="M70" s="543" t="s">
        <v>514</v>
      </c>
      <c r="N70" s="543"/>
      <c r="O70" s="543"/>
      <c r="P70" s="543"/>
      <c r="Q70" s="543"/>
      <c r="R70" s="543"/>
      <c r="S70" s="543"/>
      <c r="T70" s="543"/>
      <c r="U70" s="543"/>
      <c r="V70" s="543"/>
      <c r="W70" s="543"/>
      <c r="X70" s="543"/>
      <c r="Y70" s="543"/>
      <c r="Z70" s="543"/>
      <c r="AA70" s="543"/>
      <c r="AB70" s="543"/>
      <c r="AC70" s="543"/>
      <c r="AD70" s="543"/>
      <c r="AE70" s="79"/>
    </row>
    <row r="71" spans="1:31" s="60" customFormat="1" ht="11.25" customHeight="1">
      <c r="A71" s="545" t="s">
        <v>433</v>
      </c>
      <c r="B71" s="545"/>
      <c r="C71" s="545"/>
      <c r="D71" s="545"/>
      <c r="E71" s="545"/>
      <c r="F71" s="545"/>
      <c r="G71" s="545"/>
      <c r="H71" s="545"/>
      <c r="I71" s="545"/>
      <c r="J71" s="545"/>
      <c r="K71" s="545"/>
      <c r="L71" s="545"/>
      <c r="M71" s="543" t="s">
        <v>506</v>
      </c>
      <c r="N71" s="543"/>
      <c r="O71" s="543"/>
      <c r="P71" s="543"/>
      <c r="Q71" s="543"/>
      <c r="R71" s="543"/>
      <c r="S71" s="543"/>
      <c r="T71" s="543"/>
      <c r="U71" s="543"/>
      <c r="V71" s="543"/>
      <c r="W71" s="543"/>
      <c r="X71" s="543"/>
      <c r="Y71" s="543"/>
      <c r="Z71" s="543"/>
      <c r="AA71" s="543"/>
      <c r="AB71" s="543"/>
      <c r="AC71" s="543"/>
      <c r="AD71" s="543"/>
    </row>
    <row r="72" spans="1:31" s="60" customFormat="1" ht="11.25" customHeight="1">
      <c r="A72" s="1235"/>
      <c r="B72" s="1235"/>
      <c r="C72" s="1235"/>
      <c r="D72" s="1235"/>
      <c r="E72" s="1235"/>
      <c r="F72" s="1235"/>
      <c r="G72" s="1235"/>
      <c r="H72" s="1235"/>
      <c r="I72" s="1235"/>
      <c r="J72" s="1235"/>
      <c r="K72" s="1235"/>
      <c r="L72" s="1235"/>
      <c r="M72" s="1250" t="s">
        <v>507</v>
      </c>
      <c r="N72" s="1250"/>
      <c r="O72" s="1250"/>
      <c r="P72" s="1250"/>
      <c r="Q72" s="1250"/>
      <c r="R72" s="1250"/>
      <c r="S72" s="1250"/>
      <c r="T72" s="1250"/>
      <c r="U72" s="1250"/>
      <c r="V72" s="1250"/>
      <c r="W72" s="1250"/>
      <c r="X72" s="1250"/>
      <c r="Y72" s="1250"/>
      <c r="Z72" s="1250"/>
      <c r="AA72" s="1250"/>
      <c r="AB72" s="1250"/>
      <c r="AC72" s="1250"/>
      <c r="AD72" s="1250"/>
    </row>
    <row r="73" spans="1:31" s="60" customFormat="1" ht="11.25" customHeight="1">
      <c r="A73" s="543"/>
      <c r="B73" s="543"/>
      <c r="C73" s="543"/>
      <c r="D73" s="543"/>
      <c r="E73" s="543"/>
      <c r="F73" s="543"/>
      <c r="G73" s="543" t="s">
        <v>175</v>
      </c>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79"/>
    </row>
    <row r="74" spans="1:31" s="60" customFormat="1" ht="11.25" customHeight="1">
      <c r="B74" s="542"/>
      <c r="C74" s="542"/>
      <c r="D74" s="542"/>
      <c r="E74" s="76" t="s">
        <v>283</v>
      </c>
      <c r="F74" s="127"/>
      <c r="G74" s="127"/>
      <c r="H74" s="127"/>
      <c r="I74" s="127"/>
      <c r="J74" s="127"/>
      <c r="K74" s="127"/>
      <c r="L74" s="127"/>
      <c r="M74" s="76"/>
      <c r="N74" s="76"/>
      <c r="O74" s="76"/>
      <c r="P74" s="76"/>
      <c r="Q74" s="76"/>
      <c r="R74" s="76"/>
      <c r="S74" s="76"/>
      <c r="T74" s="543"/>
      <c r="U74" s="543"/>
      <c r="V74" s="543"/>
      <c r="W74" s="543"/>
      <c r="X74" s="543"/>
      <c r="Y74" s="543"/>
      <c r="Z74" s="543"/>
      <c r="AA74" s="543"/>
      <c r="AB74" s="543"/>
      <c r="AC74" s="543"/>
      <c r="AD74" s="543"/>
    </row>
    <row r="75" spans="1:31" s="60" customFormat="1" ht="5.25" customHeight="1">
      <c r="A75" s="76"/>
      <c r="B75" s="76"/>
      <c r="C75" s="76"/>
      <c r="E75" s="76"/>
      <c r="F75" s="127"/>
      <c r="G75" s="127"/>
      <c r="H75" s="127"/>
      <c r="I75" s="127"/>
      <c r="J75" s="127"/>
      <c r="K75" s="127"/>
      <c r="L75" s="127"/>
      <c r="M75" s="76"/>
      <c r="N75" s="76"/>
      <c r="O75" s="76"/>
      <c r="P75" s="76"/>
      <c r="Q75" s="76"/>
      <c r="R75" s="76"/>
      <c r="S75" s="76"/>
      <c r="T75" s="76"/>
      <c r="U75" s="76"/>
      <c r="V75" s="76"/>
      <c r="W75" s="76"/>
      <c r="X75" s="76"/>
      <c r="Y75" s="76"/>
      <c r="Z75" s="76"/>
      <c r="AA75" s="76"/>
      <c r="AB75" s="76"/>
      <c r="AC75" s="76"/>
      <c r="AD75" s="76"/>
    </row>
    <row r="76" spans="1:31" s="60" customFormat="1" ht="14.25">
      <c r="A76" s="936" t="s">
        <v>134</v>
      </c>
      <c r="B76" s="937"/>
      <c r="C76" s="938"/>
      <c r="D76" s="76"/>
      <c r="E76" s="90" t="s">
        <v>240</v>
      </c>
      <c r="F76" s="76"/>
      <c r="G76" s="76"/>
      <c r="H76" s="76"/>
      <c r="I76" s="76"/>
      <c r="J76" s="76"/>
      <c r="K76" s="76"/>
      <c r="L76" s="76"/>
      <c r="M76" s="76"/>
      <c r="N76" s="76"/>
      <c r="O76" s="76"/>
      <c r="P76" s="76"/>
      <c r="Q76" s="76"/>
      <c r="R76" s="76"/>
      <c r="S76" s="76"/>
      <c r="T76" s="76"/>
      <c r="U76" s="76"/>
      <c r="V76" s="76" t="s">
        <v>848</v>
      </c>
      <c r="W76" s="76"/>
      <c r="X76" s="212"/>
      <c r="Y76" s="76" t="s">
        <v>200</v>
      </c>
      <c r="Z76" s="1333"/>
      <c r="AA76" s="1333"/>
      <c r="AB76" s="76" t="s">
        <v>201</v>
      </c>
      <c r="AC76" s="76"/>
      <c r="AD76" s="76"/>
    </row>
    <row r="77" spans="1:31" s="60" customFormat="1" ht="13.5" customHeight="1">
      <c r="A77" s="1349"/>
      <c r="B77" s="1350"/>
      <c r="C77" s="1351"/>
      <c r="D77" s="220"/>
      <c r="E77" s="109"/>
      <c r="F77" s="109"/>
      <c r="G77" s="109"/>
      <c r="H77" s="109"/>
      <c r="I77" s="539" t="s">
        <v>456</v>
      </c>
      <c r="J77" s="109"/>
      <c r="K77" s="109"/>
      <c r="L77" s="109"/>
      <c r="O77" s="676"/>
      <c r="P77" s="676"/>
      <c r="Q77" s="676"/>
      <c r="R77" s="676"/>
      <c r="S77" s="676"/>
      <c r="T77" s="1229"/>
      <c r="U77" s="1229"/>
      <c r="V77" s="1229"/>
      <c r="W77" s="1229"/>
      <c r="X77" s="1229"/>
      <c r="Y77" s="1229"/>
      <c r="Z77" s="1229"/>
      <c r="AA77" s="1229"/>
      <c r="AB77" s="1229"/>
      <c r="AC77" s="1229"/>
    </row>
    <row r="78" spans="1:31" s="60" customFormat="1" ht="13.5" customHeight="1">
      <c r="A78" s="1352"/>
      <c r="B78" s="1353"/>
      <c r="C78" s="1354"/>
      <c r="D78" s="220"/>
      <c r="E78" s="1359"/>
      <c r="F78" s="1359"/>
      <c r="G78" s="1359"/>
      <c r="H78" s="1359"/>
      <c r="I78" s="1359"/>
      <c r="J78" s="1359"/>
      <c r="K78" s="1358" t="s">
        <v>284</v>
      </c>
      <c r="L78" s="1358"/>
      <c r="M78" s="1358"/>
      <c r="N78" s="1358"/>
      <c r="O78" s="1358"/>
      <c r="P78" s="1358"/>
      <c r="Q78" s="1353"/>
      <c r="R78" s="1353"/>
      <c r="S78" s="1353"/>
      <c r="T78" s="1353"/>
      <c r="U78" s="1353"/>
      <c r="V78" s="1353"/>
      <c r="W78" s="1353"/>
      <c r="X78" s="1353"/>
      <c r="Y78" s="1353"/>
      <c r="Z78" s="1353"/>
      <c r="AA78" s="1348" t="s">
        <v>132</v>
      </c>
      <c r="AB78" s="128"/>
      <c r="AC78" s="128"/>
    </row>
    <row r="79" spans="1:31" s="60" customFormat="1">
      <c r="A79" s="1355"/>
      <c r="B79" s="1356"/>
      <c r="C79" s="1357"/>
      <c r="D79" s="220"/>
      <c r="E79" s="1360"/>
      <c r="F79" s="1360"/>
      <c r="G79" s="1360"/>
      <c r="H79" s="1360"/>
      <c r="I79" s="1360"/>
      <c r="J79" s="1360"/>
      <c r="K79" s="1358"/>
      <c r="L79" s="1358"/>
      <c r="M79" s="1358"/>
      <c r="N79" s="1358"/>
      <c r="O79" s="1358"/>
      <c r="P79" s="1358"/>
      <c r="Q79" s="1356"/>
      <c r="R79" s="1356"/>
      <c r="S79" s="1356"/>
      <c r="T79" s="1356"/>
      <c r="U79" s="1356"/>
      <c r="V79" s="1356"/>
      <c r="W79" s="1356"/>
      <c r="X79" s="1356"/>
      <c r="Y79" s="1356"/>
      <c r="Z79" s="1356"/>
      <c r="AA79" s="1348"/>
      <c r="AB79" s="128"/>
      <c r="AC79" s="128"/>
    </row>
    <row r="80" spans="1:31" s="60" customFormat="1">
      <c r="D80" s="189"/>
    </row>
    <row r="81" s="60" customFormat="1"/>
    <row r="82" s="60" customFormat="1"/>
    <row r="83" s="60" customFormat="1"/>
    <row r="84" s="60" customFormat="1"/>
    <row r="85" s="60" customFormat="1"/>
  </sheetData>
  <sheetProtection password="DA3F" sheet="1" scenarios="1" formatCells="0" formatColumns="0" formatRows="0" selectLockedCells="1"/>
  <mergeCells count="388">
    <mergeCell ref="L55:L56"/>
    <mergeCell ref="M55:S56"/>
    <mergeCell ref="L57:L58"/>
    <mergeCell ref="M57:S58"/>
    <mergeCell ref="L40:L41"/>
    <mergeCell ref="M40:S41"/>
    <mergeCell ref="L42:L43"/>
    <mergeCell ref="M42:S43"/>
    <mergeCell ref="L44:L45"/>
    <mergeCell ref="M44:S45"/>
    <mergeCell ref="L46:L47"/>
    <mergeCell ref="M46:S47"/>
    <mergeCell ref="L49:L50"/>
    <mergeCell ref="M49:S50"/>
    <mergeCell ref="L30:L31"/>
    <mergeCell ref="M30:S31"/>
    <mergeCell ref="L32:L33"/>
    <mergeCell ref="M32:S33"/>
    <mergeCell ref="L34:L35"/>
    <mergeCell ref="M34:S35"/>
    <mergeCell ref="L36:L37"/>
    <mergeCell ref="M36:S37"/>
    <mergeCell ref="L38:L39"/>
    <mergeCell ref="M38:S39"/>
    <mergeCell ref="L20:L21"/>
    <mergeCell ref="M20:S21"/>
    <mergeCell ref="L22:L23"/>
    <mergeCell ref="M22:S23"/>
    <mergeCell ref="L24:L25"/>
    <mergeCell ref="M24:S25"/>
    <mergeCell ref="L26:L27"/>
    <mergeCell ref="M26:S27"/>
    <mergeCell ref="L28:L29"/>
    <mergeCell ref="M28:S29"/>
    <mergeCell ref="L10:L11"/>
    <mergeCell ref="M10:S11"/>
    <mergeCell ref="L12:L13"/>
    <mergeCell ref="M12:S13"/>
    <mergeCell ref="L14:L15"/>
    <mergeCell ref="M14:S15"/>
    <mergeCell ref="L16:L17"/>
    <mergeCell ref="M16:S17"/>
    <mergeCell ref="L18:L19"/>
    <mergeCell ref="M18:S19"/>
    <mergeCell ref="T50:U50"/>
    <mergeCell ref="V50:AD50"/>
    <mergeCell ref="T52:U52"/>
    <mergeCell ref="V52:AD52"/>
    <mergeCell ref="T54:U54"/>
    <mergeCell ref="V54:AD54"/>
    <mergeCell ref="T56:U56"/>
    <mergeCell ref="V56:AD56"/>
    <mergeCell ref="T58:U58"/>
    <mergeCell ref="V58:AD58"/>
    <mergeCell ref="T53:U53"/>
    <mergeCell ref="V53:AD53"/>
    <mergeCell ref="T37:U37"/>
    <mergeCell ref="V37:AD37"/>
    <mergeCell ref="T39:U39"/>
    <mergeCell ref="V39:AD39"/>
    <mergeCell ref="T41:U41"/>
    <mergeCell ref="V41:AD41"/>
    <mergeCell ref="T43:U43"/>
    <mergeCell ref="V43:AD43"/>
    <mergeCell ref="T45:U45"/>
    <mergeCell ref="V45:AD45"/>
    <mergeCell ref="T25:U25"/>
    <mergeCell ref="V25:AD25"/>
    <mergeCell ref="T27:U27"/>
    <mergeCell ref="V27:AD27"/>
    <mergeCell ref="T29:U29"/>
    <mergeCell ref="V29:AD29"/>
    <mergeCell ref="T22:U22"/>
    <mergeCell ref="V22:AD22"/>
    <mergeCell ref="V26:AD26"/>
    <mergeCell ref="T30:U30"/>
    <mergeCell ref="V30:AD30"/>
    <mergeCell ref="T31:U31"/>
    <mergeCell ref="V31:AD31"/>
    <mergeCell ref="T33:U33"/>
    <mergeCell ref="V33:AD33"/>
    <mergeCell ref="T11:U11"/>
    <mergeCell ref="V11:AD11"/>
    <mergeCell ref="T13:U13"/>
    <mergeCell ref="V13:AD13"/>
    <mergeCell ref="T15:U15"/>
    <mergeCell ref="V15:AD15"/>
    <mergeCell ref="T17:U17"/>
    <mergeCell ref="V17:AD17"/>
    <mergeCell ref="T19:U19"/>
    <mergeCell ref="V19:AD19"/>
    <mergeCell ref="T14:U14"/>
    <mergeCell ref="V14:AD14"/>
    <mergeCell ref="T18:U18"/>
    <mergeCell ref="V18:AD18"/>
    <mergeCell ref="T21:U21"/>
    <mergeCell ref="V21:AD21"/>
    <mergeCell ref="T23:U23"/>
    <mergeCell ref="V23:AD23"/>
    <mergeCell ref="E62:K62"/>
    <mergeCell ref="L62:W62"/>
    <mergeCell ref="E63:K63"/>
    <mergeCell ref="T49:U49"/>
    <mergeCell ref="V49:AD49"/>
    <mergeCell ref="T51:U51"/>
    <mergeCell ref="V51:AD51"/>
    <mergeCell ref="T9:AD9"/>
    <mergeCell ref="V44:AD44"/>
    <mergeCell ref="T46:U46"/>
    <mergeCell ref="V46:AD46"/>
    <mergeCell ref="T38:U38"/>
    <mergeCell ref="V38:AD38"/>
    <mergeCell ref="T40:U40"/>
    <mergeCell ref="V40:AD40"/>
    <mergeCell ref="T32:U32"/>
    <mergeCell ref="V32:AD32"/>
    <mergeCell ref="T34:U34"/>
    <mergeCell ref="V34:AD34"/>
    <mergeCell ref="T36:U36"/>
    <mergeCell ref="V36:AD36"/>
    <mergeCell ref="T24:U24"/>
    <mergeCell ref="V24:AD24"/>
    <mergeCell ref="T26:U26"/>
    <mergeCell ref="B46:F47"/>
    <mergeCell ref="G46:G47"/>
    <mergeCell ref="H46:H47"/>
    <mergeCell ref="I46:I47"/>
    <mergeCell ref="J46:J47"/>
    <mergeCell ref="K46:K47"/>
    <mergeCell ref="T42:U42"/>
    <mergeCell ref="V42:AD42"/>
    <mergeCell ref="T44:U44"/>
    <mergeCell ref="T47:U47"/>
    <mergeCell ref="V47:AD47"/>
    <mergeCell ref="B42:F43"/>
    <mergeCell ref="G42:G43"/>
    <mergeCell ref="H42:H43"/>
    <mergeCell ref="I42:I43"/>
    <mergeCell ref="J42:J43"/>
    <mergeCell ref="K42:K43"/>
    <mergeCell ref="B44:F45"/>
    <mergeCell ref="G44:G45"/>
    <mergeCell ref="H44:H45"/>
    <mergeCell ref="I44:I45"/>
    <mergeCell ref="J44:J45"/>
    <mergeCell ref="T35:U35"/>
    <mergeCell ref="V35:AD35"/>
    <mergeCell ref="T20:U20"/>
    <mergeCell ref="V20:AD20"/>
    <mergeCell ref="AA78:AA79"/>
    <mergeCell ref="A76:C76"/>
    <mergeCell ref="A77:C79"/>
    <mergeCell ref="K78:P79"/>
    <mergeCell ref="E78:J79"/>
    <mergeCell ref="Q78:Z79"/>
    <mergeCell ref="A57:A58"/>
    <mergeCell ref="B57:F58"/>
    <mergeCell ref="G57:G58"/>
    <mergeCell ref="H57:H58"/>
    <mergeCell ref="I57:I58"/>
    <mergeCell ref="J57:J58"/>
    <mergeCell ref="K57:K58"/>
    <mergeCell ref="X60:AD60"/>
    <mergeCell ref="Y66:AA66"/>
    <mergeCell ref="Y65:AA65"/>
    <mergeCell ref="A67:K67"/>
    <mergeCell ref="T28:U28"/>
    <mergeCell ref="V28:AD28"/>
    <mergeCell ref="M68:AD68"/>
    <mergeCell ref="Z76:AA76"/>
    <mergeCell ref="Z67:AC67"/>
    <mergeCell ref="E60:K60"/>
    <mergeCell ref="A55:A56"/>
    <mergeCell ref="B55:F56"/>
    <mergeCell ref="G55:G56"/>
    <mergeCell ref="H55:H56"/>
    <mergeCell ref="I55:I56"/>
    <mergeCell ref="J55:J56"/>
    <mergeCell ref="K55:K56"/>
    <mergeCell ref="B63:C63"/>
    <mergeCell ref="Q66:S66"/>
    <mergeCell ref="AB66:AD66"/>
    <mergeCell ref="T55:U55"/>
    <mergeCell ref="V55:AD55"/>
    <mergeCell ref="T57:U57"/>
    <mergeCell ref="V57:AD57"/>
    <mergeCell ref="L60:W60"/>
    <mergeCell ref="K66:M66"/>
    <mergeCell ref="N66:P66"/>
    <mergeCell ref="X61:AD61"/>
    <mergeCell ref="L63:W63"/>
    <mergeCell ref="E61:K61"/>
    <mergeCell ref="L61:W61"/>
    <mergeCell ref="A53:A54"/>
    <mergeCell ref="B53:F54"/>
    <mergeCell ref="G53:G54"/>
    <mergeCell ref="H53:H54"/>
    <mergeCell ref="I53:I54"/>
    <mergeCell ref="J53:J54"/>
    <mergeCell ref="K53:K54"/>
    <mergeCell ref="L53:L54"/>
    <mergeCell ref="M53:S54"/>
    <mergeCell ref="A51:A52"/>
    <mergeCell ref="B51:F52"/>
    <mergeCell ref="G51:G52"/>
    <mergeCell ref="H51:H52"/>
    <mergeCell ref="I51:I52"/>
    <mergeCell ref="J51:J52"/>
    <mergeCell ref="K51:K52"/>
    <mergeCell ref="L51:L52"/>
    <mergeCell ref="M51:S52"/>
    <mergeCell ref="A49:A50"/>
    <mergeCell ref="B49:F50"/>
    <mergeCell ref="G49:G50"/>
    <mergeCell ref="H49:H50"/>
    <mergeCell ref="I49:I50"/>
    <mergeCell ref="J49:J50"/>
    <mergeCell ref="K49:K50"/>
    <mergeCell ref="A46:A47"/>
    <mergeCell ref="I10:I11"/>
    <mergeCell ref="G26:G27"/>
    <mergeCell ref="A26:A27"/>
    <mergeCell ref="A28:A29"/>
    <mergeCell ref="H28:H29"/>
    <mergeCell ref="A44:A45"/>
    <mergeCell ref="K44:K45"/>
    <mergeCell ref="I34:I35"/>
    <mergeCell ref="J34:J35"/>
    <mergeCell ref="K34:K35"/>
    <mergeCell ref="B40:F41"/>
    <mergeCell ref="G40:G41"/>
    <mergeCell ref="H40:H41"/>
    <mergeCell ref="I40:I41"/>
    <mergeCell ref="J40:J41"/>
    <mergeCell ref="K40:K41"/>
    <mergeCell ref="H8:K8"/>
    <mergeCell ref="A30:A31"/>
    <mergeCell ref="A32:A33"/>
    <mergeCell ref="A34:A35"/>
    <mergeCell ref="A36:A37"/>
    <mergeCell ref="A38:A39"/>
    <mergeCell ref="G12:G13"/>
    <mergeCell ref="H12:H13"/>
    <mergeCell ref="I12:I13"/>
    <mergeCell ref="J12:J13"/>
    <mergeCell ref="K12:K13"/>
    <mergeCell ref="B10:F11"/>
    <mergeCell ref="B12:F13"/>
    <mergeCell ref="I14:I15"/>
    <mergeCell ref="I30:I31"/>
    <mergeCell ref="J30:J31"/>
    <mergeCell ref="K32:K33"/>
    <mergeCell ref="G16:G17"/>
    <mergeCell ref="I32:I33"/>
    <mergeCell ref="J32:J33"/>
    <mergeCell ref="I36:I37"/>
    <mergeCell ref="J36:J37"/>
    <mergeCell ref="I22:I23"/>
    <mergeCell ref="B26:F27"/>
    <mergeCell ref="I38:I39"/>
    <mergeCell ref="J38:J39"/>
    <mergeCell ref="K38:K39"/>
    <mergeCell ref="K36:K37"/>
    <mergeCell ref="B8:F9"/>
    <mergeCell ref="G8:G9"/>
    <mergeCell ref="G10:G11"/>
    <mergeCell ref="H10:H11"/>
    <mergeCell ref="H16:H17"/>
    <mergeCell ref="H22:H23"/>
    <mergeCell ref="J14:J15"/>
    <mergeCell ref="K14:K15"/>
    <mergeCell ref="J24:J25"/>
    <mergeCell ref="K24:K25"/>
    <mergeCell ref="I28:I29"/>
    <mergeCell ref="J28:J29"/>
    <mergeCell ref="K28:K29"/>
    <mergeCell ref="B28:F29"/>
    <mergeCell ref="G28:G29"/>
    <mergeCell ref="K30:K31"/>
    <mergeCell ref="I26:I27"/>
    <mergeCell ref="I24:I25"/>
    <mergeCell ref="J26:J27"/>
    <mergeCell ref="K26:K27"/>
    <mergeCell ref="B36:F37"/>
    <mergeCell ref="G36:G37"/>
    <mergeCell ref="H36:H37"/>
    <mergeCell ref="B38:F39"/>
    <mergeCell ref="B30:F31"/>
    <mergeCell ref="G30:G31"/>
    <mergeCell ref="H30:H31"/>
    <mergeCell ref="G38:G39"/>
    <mergeCell ref="H38:H39"/>
    <mergeCell ref="B24:F25"/>
    <mergeCell ref="G24:G25"/>
    <mergeCell ref="H24:H25"/>
    <mergeCell ref="B34:F35"/>
    <mergeCell ref="G34:G35"/>
    <mergeCell ref="H34:H35"/>
    <mergeCell ref="B32:F33"/>
    <mergeCell ref="G32:G33"/>
    <mergeCell ref="H32:H33"/>
    <mergeCell ref="L8:S9"/>
    <mergeCell ref="A42:A43"/>
    <mergeCell ref="K16:K17"/>
    <mergeCell ref="B18:F19"/>
    <mergeCell ref="G18:G19"/>
    <mergeCell ref="H18:H19"/>
    <mergeCell ref="I18:I19"/>
    <mergeCell ref="J18:J19"/>
    <mergeCell ref="K18:K19"/>
    <mergeCell ref="B20:F21"/>
    <mergeCell ref="G20:G21"/>
    <mergeCell ref="H20:H21"/>
    <mergeCell ref="I20:I21"/>
    <mergeCell ref="J20:J21"/>
    <mergeCell ref="K20:K21"/>
    <mergeCell ref="B22:F23"/>
    <mergeCell ref="G22:G23"/>
    <mergeCell ref="B16:F17"/>
    <mergeCell ref="I16:I17"/>
    <mergeCell ref="J16:J17"/>
    <mergeCell ref="A22:A23"/>
    <mergeCell ref="A24:A25"/>
    <mergeCell ref="A40:A41"/>
    <mergeCell ref="H26:H27"/>
    <mergeCell ref="H4:H6"/>
    <mergeCell ref="G4:G6"/>
    <mergeCell ref="H3:K3"/>
    <mergeCell ref="K4:K6"/>
    <mergeCell ref="J4:J6"/>
    <mergeCell ref="I4:I6"/>
    <mergeCell ref="W4:AD4"/>
    <mergeCell ref="T5:V6"/>
    <mergeCell ref="W5:AD6"/>
    <mergeCell ref="M5:S6"/>
    <mergeCell ref="M4:S4"/>
    <mergeCell ref="L5:L6"/>
    <mergeCell ref="L3:S3"/>
    <mergeCell ref="T3:AD3"/>
    <mergeCell ref="T4:V4"/>
    <mergeCell ref="A1:V1"/>
    <mergeCell ref="A8:A9"/>
    <mergeCell ref="A20:A21"/>
    <mergeCell ref="A18:A19"/>
    <mergeCell ref="A16:A17"/>
    <mergeCell ref="A14:A15"/>
    <mergeCell ref="A12:A13"/>
    <mergeCell ref="A10:A11"/>
    <mergeCell ref="J10:J11"/>
    <mergeCell ref="K10:K11"/>
    <mergeCell ref="A3:A6"/>
    <mergeCell ref="B14:F15"/>
    <mergeCell ref="G14:G15"/>
    <mergeCell ref="H14:H15"/>
    <mergeCell ref="B3:F3"/>
    <mergeCell ref="B5:F6"/>
    <mergeCell ref="B4:F4"/>
    <mergeCell ref="T16:U16"/>
    <mergeCell ref="V16:AD16"/>
    <mergeCell ref="T8:AD8"/>
    <mergeCell ref="T10:U10"/>
    <mergeCell ref="T12:U12"/>
    <mergeCell ref="V12:AD12"/>
    <mergeCell ref="V10:AD10"/>
    <mergeCell ref="O77:S77"/>
    <mergeCell ref="T77:AC77"/>
    <mergeCell ref="X1:Y1"/>
    <mergeCell ref="Z1:AC1"/>
    <mergeCell ref="B62:C62"/>
    <mergeCell ref="X63:AD63"/>
    <mergeCell ref="A72:L72"/>
    <mergeCell ref="Q65:S65"/>
    <mergeCell ref="T65:U66"/>
    <mergeCell ref="K65:M65"/>
    <mergeCell ref="A65:H66"/>
    <mergeCell ref="A60:A63"/>
    <mergeCell ref="B60:C60"/>
    <mergeCell ref="B61:C61"/>
    <mergeCell ref="AB65:AD65"/>
    <mergeCell ref="M67:Y67"/>
    <mergeCell ref="M72:AD72"/>
    <mergeCell ref="I65:J66"/>
    <mergeCell ref="N65:P65"/>
    <mergeCell ref="V65:X65"/>
    <mergeCell ref="V66:X66"/>
    <mergeCell ref="X62:AD62"/>
    <mergeCell ref="J22:J23"/>
    <mergeCell ref="K22:K23"/>
  </mergeCells>
  <phoneticPr fontId="3"/>
  <dataValidations count="1">
    <dataValidation imeMode="off" allowBlank="1" showInputMessage="1" showErrorMessage="1" sqref="W5:AD6"/>
  </dataValidations>
  <printOptions horizontalCentered="1"/>
  <pageMargins left="0.55118110236220474" right="0.39370078740157483" top="0.23622047244094491" bottom="0.19685039370078741" header="0.51181102362204722" footer="0.31496062992125984"/>
  <pageSetup paperSize="9" scale="9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80"/>
  <sheetViews>
    <sheetView showGridLines="0" view="pageBreakPreview" topLeftCell="D1" zoomScale="105" zoomScaleNormal="100" zoomScaleSheetLayoutView="105" workbookViewId="0">
      <selection activeCell="V16" sqref="V16:AD16"/>
    </sheetView>
  </sheetViews>
  <sheetFormatPr defaultRowHeight="13.5"/>
  <cols>
    <col min="1" max="2" width="2.375" style="5" customWidth="1"/>
    <col min="3" max="3" width="5.625" style="5" customWidth="1"/>
    <col min="4" max="6" width="3.125" style="5" customWidth="1"/>
    <col min="7" max="7" width="4.5" style="5" customWidth="1"/>
    <col min="8" max="11" width="2.5" style="5" customWidth="1"/>
    <col min="12" max="12" width="5.625" style="5" customWidth="1"/>
    <col min="13" max="19" width="4" style="5" customWidth="1"/>
    <col min="20" max="22" width="3.125" style="5" customWidth="1"/>
    <col min="23" max="23" width="4.8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 r="A1" s="1412" t="s">
        <v>850</v>
      </c>
      <c r="B1" s="1412"/>
      <c r="C1" s="1412"/>
      <c r="D1" s="1412"/>
      <c r="E1" s="1412"/>
      <c r="F1" s="1412"/>
      <c r="G1" s="1412"/>
      <c r="H1" s="1412"/>
      <c r="I1" s="1412"/>
      <c r="J1" s="1412"/>
      <c r="K1" s="1412"/>
      <c r="L1" s="1412"/>
      <c r="M1" s="1412"/>
      <c r="N1" s="1412"/>
      <c r="O1" s="1412"/>
      <c r="P1" s="1412"/>
      <c r="Q1" s="1412"/>
      <c r="R1" s="1412"/>
      <c r="S1" s="1412"/>
      <c r="T1" s="1412"/>
      <c r="U1" s="1412"/>
      <c r="V1" s="1413"/>
      <c r="W1" s="401" t="s">
        <v>288</v>
      </c>
      <c r="X1" s="1049" t="s">
        <v>146</v>
      </c>
      <c r="Y1" s="1051"/>
      <c r="Z1" s="1230" t="s">
        <v>289</v>
      </c>
      <c r="AA1" s="1231"/>
      <c r="AB1" s="1231"/>
      <c r="AC1" s="1232"/>
      <c r="AD1" s="557" t="s">
        <v>135</v>
      </c>
    </row>
    <row r="2" spans="1:34" s="3" customFormat="1" ht="4.5" customHeight="1"/>
    <row r="3" spans="1:34" s="76" customFormat="1" ht="12" customHeight="1">
      <c r="A3" s="1086" t="s">
        <v>281</v>
      </c>
      <c r="B3" s="917" t="s">
        <v>280</v>
      </c>
      <c r="C3" s="918"/>
      <c r="D3" s="918"/>
      <c r="E3" s="918"/>
      <c r="F3" s="919"/>
      <c r="G3" s="98" t="s">
        <v>216</v>
      </c>
      <c r="H3" s="917" t="s">
        <v>188</v>
      </c>
      <c r="I3" s="918"/>
      <c r="J3" s="918"/>
      <c r="K3" s="919"/>
      <c r="L3" s="917" t="s">
        <v>276</v>
      </c>
      <c r="M3" s="918"/>
      <c r="N3" s="918"/>
      <c r="O3" s="918"/>
      <c r="P3" s="918"/>
      <c r="Q3" s="918"/>
      <c r="R3" s="918"/>
      <c r="S3" s="919"/>
      <c r="T3" s="917" t="s">
        <v>279</v>
      </c>
      <c r="U3" s="918"/>
      <c r="V3" s="918"/>
      <c r="W3" s="918"/>
      <c r="X3" s="918"/>
      <c r="Y3" s="918"/>
      <c r="Z3" s="918"/>
      <c r="AA3" s="918"/>
      <c r="AB3" s="918"/>
      <c r="AC3" s="918"/>
      <c r="AD3" s="919"/>
      <c r="AG3" s="76" t="s">
        <v>221</v>
      </c>
    </row>
    <row r="4" spans="1:34" s="76" customFormat="1" ht="17.25" customHeight="1">
      <c r="A4" s="1267"/>
      <c r="B4" s="1279"/>
      <c r="C4" s="1280"/>
      <c r="D4" s="1280"/>
      <c r="E4" s="1280"/>
      <c r="F4" s="1281"/>
      <c r="G4" s="1028" t="str">
        <f>IF(I4="","",DATEDIF(AG6,$AG$4,"Y"))</f>
        <v/>
      </c>
      <c r="H4" s="1332" t="s">
        <v>290</v>
      </c>
      <c r="I4" s="1417"/>
      <c r="J4" s="1417"/>
      <c r="K4" s="1420"/>
      <c r="L4" s="343" t="s">
        <v>291</v>
      </c>
      <c r="M4" s="1402"/>
      <c r="N4" s="1402"/>
      <c r="O4" s="1402"/>
      <c r="P4" s="1402"/>
      <c r="Q4" s="1402"/>
      <c r="R4" s="1402"/>
      <c r="S4" s="1403"/>
      <c r="T4" s="1319" t="s">
        <v>277</v>
      </c>
      <c r="U4" s="1320"/>
      <c r="V4" s="1320"/>
      <c r="W4" s="1400"/>
      <c r="X4" s="1400"/>
      <c r="Y4" s="1400"/>
      <c r="Z4" s="1400"/>
      <c r="AA4" s="1400"/>
      <c r="AB4" s="1400"/>
      <c r="AC4" s="1400"/>
      <c r="AD4" s="1401"/>
      <c r="AG4" s="117">
        <v>43556</v>
      </c>
    </row>
    <row r="5" spans="1:34" s="76" customFormat="1" ht="11.25" customHeight="1">
      <c r="A5" s="1267"/>
      <c r="B5" s="1276"/>
      <c r="C5" s="1277"/>
      <c r="D5" s="1277"/>
      <c r="E5" s="1277"/>
      <c r="F5" s="1278"/>
      <c r="G5" s="1331" t="e">
        <f>IF(#REF!="","",DATEDIF(F5,$AG$4,"Y"))</f>
        <v>#REF!</v>
      </c>
      <c r="H5" s="1414"/>
      <c r="I5" s="1418"/>
      <c r="J5" s="1418"/>
      <c r="K5" s="1421"/>
      <c r="L5" s="1317" t="s">
        <v>265</v>
      </c>
      <c r="M5" s="1311"/>
      <c r="N5" s="1311"/>
      <c r="O5" s="1311"/>
      <c r="P5" s="1311"/>
      <c r="Q5" s="1311"/>
      <c r="R5" s="1311"/>
      <c r="S5" s="1312"/>
      <c r="T5" s="1303" t="s">
        <v>278</v>
      </c>
      <c r="U5" s="1304"/>
      <c r="V5" s="1304"/>
      <c r="W5" s="1307"/>
      <c r="X5" s="1307"/>
      <c r="Y5" s="1307"/>
      <c r="Z5" s="1307"/>
      <c r="AA5" s="1307"/>
      <c r="AB5" s="1307"/>
      <c r="AC5" s="1307"/>
      <c r="AD5" s="1308"/>
      <c r="AG5" s="119"/>
    </row>
    <row r="6" spans="1:34" s="85" customFormat="1" ht="11.25" customHeight="1">
      <c r="A6" s="1087"/>
      <c r="B6" s="1001"/>
      <c r="C6" s="1002"/>
      <c r="D6" s="1002"/>
      <c r="E6" s="1002"/>
      <c r="F6" s="1003"/>
      <c r="G6" s="1029" t="e">
        <f>IF(#REF!="","",DATEDIF(F6,$AG$4,"Y"))</f>
        <v>#REF!</v>
      </c>
      <c r="H6" s="1324"/>
      <c r="I6" s="1419"/>
      <c r="J6" s="1419"/>
      <c r="K6" s="1422"/>
      <c r="L6" s="1318"/>
      <c r="M6" s="1313"/>
      <c r="N6" s="1313"/>
      <c r="O6" s="1313"/>
      <c r="P6" s="1313"/>
      <c r="Q6" s="1313"/>
      <c r="R6" s="1313"/>
      <c r="S6" s="1314"/>
      <c r="T6" s="1305"/>
      <c r="U6" s="1306"/>
      <c r="V6" s="1306"/>
      <c r="W6" s="1309"/>
      <c r="X6" s="1309"/>
      <c r="Y6" s="1309"/>
      <c r="Z6" s="1309"/>
      <c r="AA6" s="1309"/>
      <c r="AB6" s="1309"/>
      <c r="AC6" s="1309"/>
      <c r="AD6" s="1310"/>
      <c r="AG6" s="76" t="str">
        <f>IF(I4="","",CONCATENATE(1925+I4,"/",J4,"/",K4))</f>
        <v/>
      </c>
      <c r="AH6" s="76" t="str">
        <f>IF(I4="","",DATEDIF(AG6,$AG$4,"Y"))</f>
        <v/>
      </c>
    </row>
    <row r="7" spans="1:34" s="76" customFormat="1" ht="12">
      <c r="A7" s="120" t="s">
        <v>285</v>
      </c>
      <c r="B7" s="120"/>
      <c r="C7" s="120"/>
      <c r="D7" s="120" t="s">
        <v>292</v>
      </c>
      <c r="E7" s="120"/>
      <c r="G7" s="120"/>
      <c r="H7" s="120"/>
      <c r="I7" s="120"/>
      <c r="J7" s="120"/>
      <c r="K7" s="120"/>
      <c r="L7" s="120"/>
      <c r="M7" s="120"/>
      <c r="N7" s="120"/>
      <c r="O7" s="120"/>
      <c r="P7" s="120"/>
      <c r="Q7" s="120"/>
      <c r="R7" s="120"/>
      <c r="S7" s="120"/>
      <c r="T7" s="120"/>
      <c r="U7" s="120"/>
      <c r="V7" s="120"/>
      <c r="W7" s="120"/>
      <c r="X7" s="120"/>
      <c r="Y7" s="120"/>
      <c r="Z7" s="120"/>
      <c r="AA7" s="120"/>
      <c r="AB7" s="120"/>
      <c r="AC7" s="120"/>
      <c r="AD7" s="120"/>
    </row>
    <row r="8" spans="1:34" s="76" customFormat="1" ht="12" customHeight="1">
      <c r="A8" s="1415" t="s">
        <v>259</v>
      </c>
      <c r="B8" s="913" t="s">
        <v>155</v>
      </c>
      <c r="C8" s="914"/>
      <c r="D8" s="914"/>
      <c r="E8" s="914"/>
      <c r="F8" s="900"/>
      <c r="G8" s="1086" t="s">
        <v>216</v>
      </c>
      <c r="H8" s="913" t="s">
        <v>188</v>
      </c>
      <c r="I8" s="914"/>
      <c r="J8" s="914"/>
      <c r="K8" s="900"/>
      <c r="L8" s="913" t="s">
        <v>858</v>
      </c>
      <c r="M8" s="914"/>
      <c r="N8" s="914"/>
      <c r="O8" s="914"/>
      <c r="P8" s="914"/>
      <c r="Q8" s="914"/>
      <c r="R8" s="914"/>
      <c r="S8" s="900"/>
      <c r="T8" s="1067" t="s">
        <v>756</v>
      </c>
      <c r="U8" s="1068"/>
      <c r="V8" s="1068"/>
      <c r="W8" s="1068"/>
      <c r="X8" s="1068"/>
      <c r="Y8" s="1068"/>
      <c r="Z8" s="1068"/>
      <c r="AA8" s="1068"/>
      <c r="AB8" s="1068"/>
      <c r="AC8" s="1068"/>
      <c r="AD8" s="1069"/>
      <c r="AG8" s="76" t="s">
        <v>188</v>
      </c>
    </row>
    <row r="9" spans="1:34" s="76" customFormat="1" ht="12.75" thickBot="1">
      <c r="A9" s="1416"/>
      <c r="B9" s="939"/>
      <c r="C9" s="940"/>
      <c r="D9" s="940"/>
      <c r="E9" s="940"/>
      <c r="F9" s="941"/>
      <c r="G9" s="1193"/>
      <c r="H9" s="121" t="s">
        <v>271</v>
      </c>
      <c r="I9" s="122" t="s">
        <v>197</v>
      </c>
      <c r="J9" s="122" t="s">
        <v>200</v>
      </c>
      <c r="K9" s="123" t="s">
        <v>201</v>
      </c>
      <c r="L9" s="939"/>
      <c r="M9" s="940"/>
      <c r="N9" s="940"/>
      <c r="O9" s="940"/>
      <c r="P9" s="940"/>
      <c r="Q9" s="940"/>
      <c r="R9" s="940"/>
      <c r="S9" s="941"/>
      <c r="T9" s="939" t="s">
        <v>275</v>
      </c>
      <c r="U9" s="940"/>
      <c r="V9" s="940"/>
      <c r="W9" s="940"/>
      <c r="X9" s="940"/>
      <c r="Y9" s="940"/>
      <c r="Z9" s="940"/>
      <c r="AA9" s="940"/>
      <c r="AB9" s="940"/>
      <c r="AC9" s="940"/>
      <c r="AD9" s="941"/>
      <c r="AG9" s="76" t="s">
        <v>241</v>
      </c>
    </row>
    <row r="10" spans="1:34" s="76" customFormat="1" ht="12.75" customHeight="1" thickTop="1">
      <c r="A10" s="1405" t="s">
        <v>250</v>
      </c>
      <c r="B10" s="1406"/>
      <c r="C10" s="1407"/>
      <c r="D10" s="1407"/>
      <c r="E10" s="1407"/>
      <c r="F10" s="1408"/>
      <c r="G10" s="1409" t="str">
        <f>IF(AH11&lt;50,"×",AH11)</f>
        <v/>
      </c>
      <c r="H10" s="1410" t="s">
        <v>271</v>
      </c>
      <c r="I10" s="1411"/>
      <c r="J10" s="1411"/>
      <c r="K10" s="1404"/>
      <c r="L10" s="1368" t="s">
        <v>172</v>
      </c>
      <c r="M10" s="1369"/>
      <c r="N10" s="1369"/>
      <c r="O10" s="1369"/>
      <c r="P10" s="1369"/>
      <c r="Q10" s="1369"/>
      <c r="R10" s="1369"/>
      <c r="S10" s="1370"/>
      <c r="T10" s="1284" t="s">
        <v>141</v>
      </c>
      <c r="U10" s="1285"/>
      <c r="V10" s="1286"/>
      <c r="W10" s="1286"/>
      <c r="X10" s="1286"/>
      <c r="Y10" s="1286"/>
      <c r="Z10" s="1286"/>
      <c r="AA10" s="1286"/>
      <c r="AB10" s="1286"/>
      <c r="AC10" s="1286"/>
      <c r="AD10" s="1287"/>
    </row>
    <row r="11" spans="1:34" s="76" customFormat="1" ht="12">
      <c r="A11" s="1097"/>
      <c r="B11" s="1397"/>
      <c r="C11" s="1398"/>
      <c r="D11" s="1398"/>
      <c r="E11" s="1398"/>
      <c r="F11" s="1399"/>
      <c r="G11" s="1174"/>
      <c r="H11" s="1290"/>
      <c r="I11" s="1389"/>
      <c r="J11" s="1389"/>
      <c r="K11" s="1391"/>
      <c r="L11" s="1037"/>
      <c r="M11" s="1041"/>
      <c r="N11" s="1041"/>
      <c r="O11" s="1041"/>
      <c r="P11" s="1041"/>
      <c r="Q11" s="1041"/>
      <c r="R11" s="1041"/>
      <c r="S11" s="1042"/>
      <c r="T11" s="1346" t="s">
        <v>837</v>
      </c>
      <c r="U11" s="1347"/>
      <c r="V11" s="1045"/>
      <c r="W11" s="1045"/>
      <c r="X11" s="1045"/>
      <c r="Y11" s="1045"/>
      <c r="Z11" s="1045"/>
      <c r="AA11" s="1045"/>
      <c r="AB11" s="1045"/>
      <c r="AC11" s="1045"/>
      <c r="AD11" s="1046"/>
      <c r="AG11" s="76" t="str">
        <f>IF(I10="","",CONCATENATE(1925+I10,"/",J10,"/",K10))</f>
        <v/>
      </c>
      <c r="AH11" s="76" t="str">
        <f>IF(I10="","",DATEDIF(AG11,$AG$4,"Y"))</f>
        <v/>
      </c>
    </row>
    <row r="12" spans="1:34" s="76" customFormat="1" ht="12">
      <c r="A12" s="1096" t="s">
        <v>251</v>
      </c>
      <c r="B12" s="1394"/>
      <c r="C12" s="1395"/>
      <c r="D12" s="1395"/>
      <c r="E12" s="1395"/>
      <c r="F12" s="1396"/>
      <c r="G12" s="1173" t="str">
        <f t="shared" ref="G12" si="0">IF(AH13&lt;50,"×",AH13)</f>
        <v/>
      </c>
      <c r="H12" s="1392" t="s">
        <v>271</v>
      </c>
      <c r="I12" s="1388"/>
      <c r="J12" s="1388"/>
      <c r="K12" s="1390"/>
      <c r="L12" s="1035" t="s">
        <v>172</v>
      </c>
      <c r="M12" s="1039"/>
      <c r="N12" s="1039"/>
      <c r="O12" s="1039"/>
      <c r="P12" s="1039"/>
      <c r="Q12" s="1039"/>
      <c r="R12" s="1039"/>
      <c r="S12" s="1040"/>
      <c r="T12" s="1282" t="s">
        <v>141</v>
      </c>
      <c r="U12" s="1283"/>
      <c r="V12" s="1043"/>
      <c r="W12" s="1043"/>
      <c r="X12" s="1043"/>
      <c r="Y12" s="1043"/>
      <c r="Z12" s="1043"/>
      <c r="AA12" s="1043"/>
      <c r="AB12" s="1043"/>
      <c r="AC12" s="1043"/>
      <c r="AD12" s="1044"/>
    </row>
    <row r="13" spans="1:34" s="76" customFormat="1" ht="12">
      <c r="A13" s="1097"/>
      <c r="B13" s="1397"/>
      <c r="C13" s="1398"/>
      <c r="D13" s="1398"/>
      <c r="E13" s="1398"/>
      <c r="F13" s="1399"/>
      <c r="G13" s="1174"/>
      <c r="H13" s="1393"/>
      <c r="I13" s="1389"/>
      <c r="J13" s="1389"/>
      <c r="K13" s="1391"/>
      <c r="L13" s="1037"/>
      <c r="M13" s="1041"/>
      <c r="N13" s="1041"/>
      <c r="O13" s="1041"/>
      <c r="P13" s="1041"/>
      <c r="Q13" s="1041"/>
      <c r="R13" s="1041"/>
      <c r="S13" s="1042"/>
      <c r="T13" s="1346" t="s">
        <v>837</v>
      </c>
      <c r="U13" s="1347"/>
      <c r="V13" s="1045"/>
      <c r="W13" s="1045"/>
      <c r="X13" s="1045"/>
      <c r="Y13" s="1045"/>
      <c r="Z13" s="1045"/>
      <c r="AA13" s="1045"/>
      <c r="AB13" s="1045"/>
      <c r="AC13" s="1045"/>
      <c r="AD13" s="1046"/>
      <c r="AG13" s="76" t="str">
        <f t="shared" ref="AG13" si="1">IF(I12="","",CONCATENATE(1925+I12,"/",J12,"/",K12))</f>
        <v/>
      </c>
      <c r="AH13" s="76" t="str">
        <f t="shared" ref="AH13" si="2">IF(I12="","",DATEDIF(AG13,$AG$4,"Y"))</f>
        <v/>
      </c>
    </row>
    <row r="14" spans="1:34" s="76" customFormat="1" ht="12">
      <c r="A14" s="1096" t="s">
        <v>252</v>
      </c>
      <c r="B14" s="1394"/>
      <c r="C14" s="1395"/>
      <c r="D14" s="1395"/>
      <c r="E14" s="1395"/>
      <c r="F14" s="1396"/>
      <c r="G14" s="1173" t="str">
        <f t="shared" ref="G14" si="3">IF(AH15&lt;50,"×",AH15)</f>
        <v/>
      </c>
      <c r="H14" s="1392" t="s">
        <v>271</v>
      </c>
      <c r="I14" s="1388"/>
      <c r="J14" s="1388"/>
      <c r="K14" s="1390"/>
      <c r="L14" s="1035" t="s">
        <v>172</v>
      </c>
      <c r="M14" s="1039"/>
      <c r="N14" s="1039"/>
      <c r="O14" s="1039"/>
      <c r="P14" s="1039"/>
      <c r="Q14" s="1039"/>
      <c r="R14" s="1039"/>
      <c r="S14" s="1040"/>
      <c r="T14" s="1282" t="s">
        <v>141</v>
      </c>
      <c r="U14" s="1283"/>
      <c r="V14" s="1043"/>
      <c r="W14" s="1043"/>
      <c r="X14" s="1043"/>
      <c r="Y14" s="1043"/>
      <c r="Z14" s="1043"/>
      <c r="AA14" s="1043"/>
      <c r="AB14" s="1043"/>
      <c r="AC14" s="1043"/>
      <c r="AD14" s="1044"/>
    </row>
    <row r="15" spans="1:34" s="76" customFormat="1" ht="12">
      <c r="A15" s="1097"/>
      <c r="B15" s="1397"/>
      <c r="C15" s="1398"/>
      <c r="D15" s="1398"/>
      <c r="E15" s="1398"/>
      <c r="F15" s="1399"/>
      <c r="G15" s="1174"/>
      <c r="H15" s="1393"/>
      <c r="I15" s="1389"/>
      <c r="J15" s="1389"/>
      <c r="K15" s="1391"/>
      <c r="L15" s="1037"/>
      <c r="M15" s="1041"/>
      <c r="N15" s="1041"/>
      <c r="O15" s="1041"/>
      <c r="P15" s="1041"/>
      <c r="Q15" s="1041"/>
      <c r="R15" s="1041"/>
      <c r="S15" s="1042"/>
      <c r="T15" s="1346" t="s">
        <v>837</v>
      </c>
      <c r="U15" s="1347"/>
      <c r="V15" s="1045"/>
      <c r="W15" s="1045"/>
      <c r="X15" s="1045"/>
      <c r="Y15" s="1045"/>
      <c r="Z15" s="1045"/>
      <c r="AA15" s="1045"/>
      <c r="AB15" s="1045"/>
      <c r="AC15" s="1045"/>
      <c r="AD15" s="1046"/>
      <c r="AG15" s="76" t="str">
        <f t="shared" ref="AG15" si="4">IF(I14="","",CONCATENATE(1925+I14,"/",J14,"/",K14))</f>
        <v/>
      </c>
      <c r="AH15" s="76" t="str">
        <f t="shared" ref="AH15" si="5">IF(I14="","",DATEDIF(AG15,$AG$4,"Y"))</f>
        <v/>
      </c>
    </row>
    <row r="16" spans="1:34" s="76" customFormat="1" ht="12">
      <c r="A16" s="1096" t="s">
        <v>253</v>
      </c>
      <c r="B16" s="1394"/>
      <c r="C16" s="1395"/>
      <c r="D16" s="1395"/>
      <c r="E16" s="1395"/>
      <c r="F16" s="1396"/>
      <c r="G16" s="1173" t="str">
        <f t="shared" ref="G16" si="6">IF(AH17&lt;50,"×",AH17)</f>
        <v/>
      </c>
      <c r="H16" s="1392" t="s">
        <v>271</v>
      </c>
      <c r="I16" s="1388"/>
      <c r="J16" s="1388"/>
      <c r="K16" s="1390"/>
      <c r="L16" s="1035" t="s">
        <v>172</v>
      </c>
      <c r="M16" s="1039"/>
      <c r="N16" s="1039"/>
      <c r="O16" s="1039"/>
      <c r="P16" s="1039"/>
      <c r="Q16" s="1039"/>
      <c r="R16" s="1039"/>
      <c r="S16" s="1040"/>
      <c r="T16" s="1282" t="s">
        <v>141</v>
      </c>
      <c r="U16" s="1283"/>
      <c r="V16" s="1043"/>
      <c r="W16" s="1043"/>
      <c r="X16" s="1043"/>
      <c r="Y16" s="1043"/>
      <c r="Z16" s="1043"/>
      <c r="AA16" s="1043"/>
      <c r="AB16" s="1043"/>
      <c r="AC16" s="1043"/>
      <c r="AD16" s="1044"/>
    </row>
    <row r="17" spans="1:34" s="76" customFormat="1" ht="12">
      <c r="A17" s="1097"/>
      <c r="B17" s="1397"/>
      <c r="C17" s="1398"/>
      <c r="D17" s="1398"/>
      <c r="E17" s="1398"/>
      <c r="F17" s="1399"/>
      <c r="G17" s="1174"/>
      <c r="H17" s="1393"/>
      <c r="I17" s="1389"/>
      <c r="J17" s="1389"/>
      <c r="K17" s="1391"/>
      <c r="L17" s="1037"/>
      <c r="M17" s="1041"/>
      <c r="N17" s="1041"/>
      <c r="O17" s="1041"/>
      <c r="P17" s="1041"/>
      <c r="Q17" s="1041"/>
      <c r="R17" s="1041"/>
      <c r="S17" s="1042"/>
      <c r="T17" s="1346" t="s">
        <v>837</v>
      </c>
      <c r="U17" s="1347"/>
      <c r="V17" s="1045"/>
      <c r="W17" s="1045"/>
      <c r="X17" s="1045"/>
      <c r="Y17" s="1045"/>
      <c r="Z17" s="1045"/>
      <c r="AA17" s="1045"/>
      <c r="AB17" s="1045"/>
      <c r="AC17" s="1045"/>
      <c r="AD17" s="1046"/>
      <c r="AG17" s="76" t="str">
        <f t="shared" ref="AG17" si="7">IF(I16="","",CONCATENATE(1925+I16,"/",J16,"/",K16))</f>
        <v/>
      </c>
      <c r="AH17" s="76" t="str">
        <f t="shared" ref="AH17" si="8">IF(I16="","",DATEDIF(AG17,$AG$4,"Y"))</f>
        <v/>
      </c>
    </row>
    <row r="18" spans="1:34" s="76" customFormat="1" ht="12">
      <c r="A18" s="1096" t="s">
        <v>254</v>
      </c>
      <c r="B18" s="1394"/>
      <c r="C18" s="1395"/>
      <c r="D18" s="1395"/>
      <c r="E18" s="1395"/>
      <c r="F18" s="1396"/>
      <c r="G18" s="1173" t="str">
        <f t="shared" ref="G18" si="9">IF(AH19&lt;50,"×",AH19)</f>
        <v/>
      </c>
      <c r="H18" s="1392" t="s">
        <v>271</v>
      </c>
      <c r="I18" s="1388"/>
      <c r="J18" s="1388"/>
      <c r="K18" s="1390"/>
      <c r="L18" s="1035" t="s">
        <v>172</v>
      </c>
      <c r="M18" s="1039"/>
      <c r="N18" s="1039"/>
      <c r="O18" s="1039"/>
      <c r="P18" s="1039"/>
      <c r="Q18" s="1039"/>
      <c r="R18" s="1039"/>
      <c r="S18" s="1040"/>
      <c r="T18" s="1282" t="s">
        <v>141</v>
      </c>
      <c r="U18" s="1283"/>
      <c r="V18" s="1043"/>
      <c r="W18" s="1043"/>
      <c r="X18" s="1043"/>
      <c r="Y18" s="1043"/>
      <c r="Z18" s="1043"/>
      <c r="AA18" s="1043"/>
      <c r="AB18" s="1043"/>
      <c r="AC18" s="1043"/>
      <c r="AD18" s="1044"/>
      <c r="AF18" s="89"/>
    </row>
    <row r="19" spans="1:34" s="76" customFormat="1" ht="12">
      <c r="A19" s="1097"/>
      <c r="B19" s="1397"/>
      <c r="C19" s="1398"/>
      <c r="D19" s="1398"/>
      <c r="E19" s="1398"/>
      <c r="F19" s="1399"/>
      <c r="G19" s="1174"/>
      <c r="H19" s="1393"/>
      <c r="I19" s="1389"/>
      <c r="J19" s="1389"/>
      <c r="K19" s="1391"/>
      <c r="L19" s="1037"/>
      <c r="M19" s="1041"/>
      <c r="N19" s="1041"/>
      <c r="O19" s="1041"/>
      <c r="P19" s="1041"/>
      <c r="Q19" s="1041"/>
      <c r="R19" s="1041"/>
      <c r="S19" s="1042"/>
      <c r="T19" s="1346" t="s">
        <v>837</v>
      </c>
      <c r="U19" s="1347"/>
      <c r="V19" s="1045"/>
      <c r="W19" s="1045"/>
      <c r="X19" s="1045"/>
      <c r="Y19" s="1045"/>
      <c r="Z19" s="1045"/>
      <c r="AA19" s="1045"/>
      <c r="AB19" s="1045"/>
      <c r="AC19" s="1045"/>
      <c r="AD19" s="1046"/>
      <c r="AG19" s="76" t="str">
        <f t="shared" ref="AG19" si="10">IF(I18="","",CONCATENATE(1925+I18,"/",J18,"/",K18))</f>
        <v/>
      </c>
      <c r="AH19" s="76" t="str">
        <f t="shared" ref="AH19" si="11">IF(I18="","",DATEDIF(AG19,$AG$4,"Y"))</f>
        <v/>
      </c>
    </row>
    <row r="20" spans="1:34" s="76" customFormat="1" ht="12">
      <c r="A20" s="1096" t="s">
        <v>255</v>
      </c>
      <c r="B20" s="1394"/>
      <c r="C20" s="1395"/>
      <c r="D20" s="1395"/>
      <c r="E20" s="1395"/>
      <c r="F20" s="1396"/>
      <c r="G20" s="1173" t="str">
        <f t="shared" ref="G20" si="12">IF(AH21&lt;50,"×",AH21)</f>
        <v/>
      </c>
      <c r="H20" s="1392" t="s">
        <v>271</v>
      </c>
      <c r="I20" s="1388"/>
      <c r="J20" s="1388"/>
      <c r="K20" s="1390"/>
      <c r="L20" s="1035" t="s">
        <v>172</v>
      </c>
      <c r="M20" s="1039"/>
      <c r="N20" s="1039"/>
      <c r="O20" s="1039"/>
      <c r="P20" s="1039"/>
      <c r="Q20" s="1039"/>
      <c r="R20" s="1039"/>
      <c r="S20" s="1040"/>
      <c r="T20" s="1282" t="s">
        <v>141</v>
      </c>
      <c r="U20" s="1283"/>
      <c r="V20" s="1043"/>
      <c r="W20" s="1043"/>
      <c r="X20" s="1043"/>
      <c r="Y20" s="1043"/>
      <c r="Z20" s="1043"/>
      <c r="AA20" s="1043"/>
      <c r="AB20" s="1043"/>
      <c r="AC20" s="1043"/>
      <c r="AD20" s="1044"/>
    </row>
    <row r="21" spans="1:34" s="76" customFormat="1" ht="12">
      <c r="A21" s="1097"/>
      <c r="B21" s="1397"/>
      <c r="C21" s="1398"/>
      <c r="D21" s="1398"/>
      <c r="E21" s="1398"/>
      <c r="F21" s="1399"/>
      <c r="G21" s="1174"/>
      <c r="H21" s="1393"/>
      <c r="I21" s="1389"/>
      <c r="J21" s="1389"/>
      <c r="K21" s="1391"/>
      <c r="L21" s="1037"/>
      <c r="M21" s="1041"/>
      <c r="N21" s="1041"/>
      <c r="O21" s="1041"/>
      <c r="P21" s="1041"/>
      <c r="Q21" s="1041"/>
      <c r="R21" s="1041"/>
      <c r="S21" s="1042"/>
      <c r="T21" s="1346" t="s">
        <v>837</v>
      </c>
      <c r="U21" s="1347"/>
      <c r="V21" s="1045"/>
      <c r="W21" s="1045"/>
      <c r="X21" s="1045"/>
      <c r="Y21" s="1045"/>
      <c r="Z21" s="1045"/>
      <c r="AA21" s="1045"/>
      <c r="AB21" s="1045"/>
      <c r="AC21" s="1045"/>
      <c r="AD21" s="1046"/>
      <c r="AG21" s="76" t="str">
        <f t="shared" ref="AG21" si="13">IF(I20="","",CONCATENATE(1925+I20,"/",J20,"/",K20))</f>
        <v/>
      </c>
      <c r="AH21" s="76" t="str">
        <f t="shared" ref="AH21" si="14">IF(I20="","",DATEDIF(AG21,$AG$4,"Y"))</f>
        <v/>
      </c>
    </row>
    <row r="22" spans="1:34" s="76" customFormat="1" ht="12">
      <c r="A22" s="1188" t="s">
        <v>48</v>
      </c>
      <c r="B22" s="1394"/>
      <c r="C22" s="1395"/>
      <c r="D22" s="1395"/>
      <c r="E22" s="1395"/>
      <c r="F22" s="1396"/>
      <c r="G22" s="1173" t="str">
        <f t="shared" ref="G22" si="15">IF(AH23&lt;50,"×",AH23)</f>
        <v/>
      </c>
      <c r="H22" s="1392" t="s">
        <v>271</v>
      </c>
      <c r="I22" s="1388"/>
      <c r="J22" s="1388"/>
      <c r="K22" s="1390"/>
      <c r="L22" s="1035" t="s">
        <v>172</v>
      </c>
      <c r="M22" s="1039"/>
      <c r="N22" s="1039"/>
      <c r="O22" s="1039"/>
      <c r="P22" s="1039"/>
      <c r="Q22" s="1039"/>
      <c r="R22" s="1039"/>
      <c r="S22" s="1040"/>
      <c r="T22" s="1282" t="s">
        <v>141</v>
      </c>
      <c r="U22" s="1283"/>
      <c r="V22" s="1043"/>
      <c r="W22" s="1043"/>
      <c r="X22" s="1043"/>
      <c r="Y22" s="1043"/>
      <c r="Z22" s="1043"/>
      <c r="AA22" s="1043"/>
      <c r="AB22" s="1043"/>
      <c r="AC22" s="1043"/>
      <c r="AD22" s="1044"/>
    </row>
    <row r="23" spans="1:34" s="76" customFormat="1" ht="12">
      <c r="A23" s="1097"/>
      <c r="B23" s="1397"/>
      <c r="C23" s="1398"/>
      <c r="D23" s="1398"/>
      <c r="E23" s="1398"/>
      <c r="F23" s="1399"/>
      <c r="G23" s="1174"/>
      <c r="H23" s="1393"/>
      <c r="I23" s="1389"/>
      <c r="J23" s="1389"/>
      <c r="K23" s="1391"/>
      <c r="L23" s="1037"/>
      <c r="M23" s="1041"/>
      <c r="N23" s="1041"/>
      <c r="O23" s="1041"/>
      <c r="P23" s="1041"/>
      <c r="Q23" s="1041"/>
      <c r="R23" s="1041"/>
      <c r="S23" s="1042"/>
      <c r="T23" s="1346" t="s">
        <v>837</v>
      </c>
      <c r="U23" s="1347"/>
      <c r="V23" s="1045"/>
      <c r="W23" s="1045"/>
      <c r="X23" s="1045"/>
      <c r="Y23" s="1045"/>
      <c r="Z23" s="1045"/>
      <c r="AA23" s="1045"/>
      <c r="AB23" s="1045"/>
      <c r="AC23" s="1045"/>
      <c r="AD23" s="1046"/>
      <c r="AG23" s="76" t="str">
        <f t="shared" ref="AG23" si="16">IF(I22="","",CONCATENATE(1925+I22,"/",J22,"/",K22))</f>
        <v/>
      </c>
      <c r="AH23" s="76" t="str">
        <f t="shared" ref="AH23" si="17">IF(I22="","",DATEDIF(AG23,$AG$4,"Y"))</f>
        <v/>
      </c>
    </row>
    <row r="24" spans="1:34" s="76" customFormat="1" ht="12">
      <c r="A24" s="1096" t="s">
        <v>49</v>
      </c>
      <c r="B24" s="1394"/>
      <c r="C24" s="1395"/>
      <c r="D24" s="1395"/>
      <c r="E24" s="1395"/>
      <c r="F24" s="1396"/>
      <c r="G24" s="1173" t="str">
        <f t="shared" ref="G24" si="18">IF(AH25&lt;50,"×",AH25)</f>
        <v/>
      </c>
      <c r="H24" s="1392" t="s">
        <v>271</v>
      </c>
      <c r="I24" s="1388"/>
      <c r="J24" s="1388"/>
      <c r="K24" s="1390"/>
      <c r="L24" s="1035" t="s">
        <v>172</v>
      </c>
      <c r="M24" s="1039"/>
      <c r="N24" s="1039"/>
      <c r="O24" s="1039"/>
      <c r="P24" s="1039"/>
      <c r="Q24" s="1039"/>
      <c r="R24" s="1039"/>
      <c r="S24" s="1040"/>
      <c r="T24" s="1282" t="s">
        <v>141</v>
      </c>
      <c r="U24" s="1283"/>
      <c r="V24" s="1043"/>
      <c r="W24" s="1043"/>
      <c r="X24" s="1043"/>
      <c r="Y24" s="1043"/>
      <c r="Z24" s="1043"/>
      <c r="AA24" s="1043"/>
      <c r="AB24" s="1043"/>
      <c r="AC24" s="1043"/>
      <c r="AD24" s="1044"/>
    </row>
    <row r="25" spans="1:34" s="76" customFormat="1" ht="12">
      <c r="A25" s="1097"/>
      <c r="B25" s="1397"/>
      <c r="C25" s="1398"/>
      <c r="D25" s="1398"/>
      <c r="E25" s="1398"/>
      <c r="F25" s="1399"/>
      <c r="G25" s="1174"/>
      <c r="H25" s="1393"/>
      <c r="I25" s="1389"/>
      <c r="J25" s="1389"/>
      <c r="K25" s="1391"/>
      <c r="L25" s="1037"/>
      <c r="M25" s="1041"/>
      <c r="N25" s="1041"/>
      <c r="O25" s="1041"/>
      <c r="P25" s="1041"/>
      <c r="Q25" s="1041"/>
      <c r="R25" s="1041"/>
      <c r="S25" s="1042"/>
      <c r="T25" s="1346" t="s">
        <v>837</v>
      </c>
      <c r="U25" s="1347"/>
      <c r="V25" s="1045"/>
      <c r="W25" s="1045"/>
      <c r="X25" s="1045"/>
      <c r="Y25" s="1045"/>
      <c r="Z25" s="1045"/>
      <c r="AA25" s="1045"/>
      <c r="AB25" s="1045"/>
      <c r="AC25" s="1045"/>
      <c r="AD25" s="1046"/>
      <c r="AG25" s="76" t="str">
        <f t="shared" ref="AG25" si="19">IF(I24="","",CONCATENATE(1925+I24,"/",J24,"/",K24))</f>
        <v/>
      </c>
      <c r="AH25" s="76" t="str">
        <f t="shared" ref="AH25" si="20">IF(I24="","",DATEDIF(AG25,$AG$4,"Y"))</f>
        <v/>
      </c>
    </row>
    <row r="26" spans="1:34" s="76" customFormat="1" ht="12">
      <c r="A26" s="1096" t="s">
        <v>50</v>
      </c>
      <c r="B26" s="1394"/>
      <c r="C26" s="1395"/>
      <c r="D26" s="1395"/>
      <c r="E26" s="1395"/>
      <c r="F26" s="1396"/>
      <c r="G26" s="1173" t="str">
        <f t="shared" ref="G26" si="21">IF(AH27&lt;50,"×",AH27)</f>
        <v/>
      </c>
      <c r="H26" s="1392" t="s">
        <v>271</v>
      </c>
      <c r="I26" s="1388"/>
      <c r="J26" s="1388"/>
      <c r="K26" s="1390"/>
      <c r="L26" s="1035" t="s">
        <v>172</v>
      </c>
      <c r="M26" s="1039"/>
      <c r="N26" s="1039"/>
      <c r="O26" s="1039"/>
      <c r="P26" s="1039"/>
      <c r="Q26" s="1039"/>
      <c r="R26" s="1039"/>
      <c r="S26" s="1040"/>
      <c r="T26" s="1282" t="s">
        <v>141</v>
      </c>
      <c r="U26" s="1283"/>
      <c r="V26" s="1043"/>
      <c r="W26" s="1043"/>
      <c r="X26" s="1043"/>
      <c r="Y26" s="1043"/>
      <c r="Z26" s="1043"/>
      <c r="AA26" s="1043"/>
      <c r="AB26" s="1043"/>
      <c r="AC26" s="1043"/>
      <c r="AD26" s="1044"/>
    </row>
    <row r="27" spans="1:34" s="76" customFormat="1" ht="12">
      <c r="A27" s="1097"/>
      <c r="B27" s="1397"/>
      <c r="C27" s="1398"/>
      <c r="D27" s="1398"/>
      <c r="E27" s="1398"/>
      <c r="F27" s="1399"/>
      <c r="G27" s="1174"/>
      <c r="H27" s="1393"/>
      <c r="I27" s="1389"/>
      <c r="J27" s="1389"/>
      <c r="K27" s="1391"/>
      <c r="L27" s="1037"/>
      <c r="M27" s="1041"/>
      <c r="N27" s="1041"/>
      <c r="O27" s="1041"/>
      <c r="P27" s="1041"/>
      <c r="Q27" s="1041"/>
      <c r="R27" s="1041"/>
      <c r="S27" s="1042"/>
      <c r="T27" s="1346" t="s">
        <v>837</v>
      </c>
      <c r="U27" s="1347"/>
      <c r="V27" s="1045"/>
      <c r="W27" s="1045"/>
      <c r="X27" s="1045"/>
      <c r="Y27" s="1045"/>
      <c r="Z27" s="1045"/>
      <c r="AA27" s="1045"/>
      <c r="AB27" s="1045"/>
      <c r="AC27" s="1045"/>
      <c r="AD27" s="1046"/>
      <c r="AG27" s="76" t="str">
        <f t="shared" ref="AG27" si="22">IF(I26="","",CONCATENATE(1925+I26,"/",J26,"/",K26))</f>
        <v/>
      </c>
      <c r="AH27" s="76" t="str">
        <f t="shared" ref="AH27" si="23">IF(I26="","",DATEDIF(AG27,$AG$4,"Y"))</f>
        <v/>
      </c>
    </row>
    <row r="28" spans="1:34" s="76" customFormat="1" ht="12">
      <c r="A28" s="1096" t="s">
        <v>51</v>
      </c>
      <c r="B28" s="1394"/>
      <c r="C28" s="1395"/>
      <c r="D28" s="1395"/>
      <c r="E28" s="1395"/>
      <c r="F28" s="1396"/>
      <c r="G28" s="1173" t="str">
        <f t="shared" ref="G28" si="24">IF(AH29&lt;50,"×",AH29)</f>
        <v/>
      </c>
      <c r="H28" s="1392" t="s">
        <v>271</v>
      </c>
      <c r="I28" s="1388"/>
      <c r="J28" s="1388"/>
      <c r="K28" s="1390"/>
      <c r="L28" s="1035" t="s">
        <v>172</v>
      </c>
      <c r="M28" s="1039"/>
      <c r="N28" s="1039"/>
      <c r="O28" s="1039"/>
      <c r="P28" s="1039"/>
      <c r="Q28" s="1039"/>
      <c r="R28" s="1039"/>
      <c r="S28" s="1040"/>
      <c r="T28" s="1282" t="s">
        <v>141</v>
      </c>
      <c r="U28" s="1283"/>
      <c r="V28" s="1043"/>
      <c r="W28" s="1043"/>
      <c r="X28" s="1043"/>
      <c r="Y28" s="1043"/>
      <c r="Z28" s="1043"/>
      <c r="AA28" s="1043"/>
      <c r="AB28" s="1043"/>
      <c r="AC28" s="1043"/>
      <c r="AD28" s="1044"/>
    </row>
    <row r="29" spans="1:34" s="76" customFormat="1" ht="12">
      <c r="A29" s="1097"/>
      <c r="B29" s="1397"/>
      <c r="C29" s="1398"/>
      <c r="D29" s="1398"/>
      <c r="E29" s="1398"/>
      <c r="F29" s="1399"/>
      <c r="G29" s="1174"/>
      <c r="H29" s="1393"/>
      <c r="I29" s="1389"/>
      <c r="J29" s="1389"/>
      <c r="K29" s="1391"/>
      <c r="L29" s="1037"/>
      <c r="M29" s="1041"/>
      <c r="N29" s="1041"/>
      <c r="O29" s="1041"/>
      <c r="P29" s="1041"/>
      <c r="Q29" s="1041"/>
      <c r="R29" s="1041"/>
      <c r="S29" s="1042"/>
      <c r="T29" s="1346" t="s">
        <v>837</v>
      </c>
      <c r="U29" s="1347"/>
      <c r="V29" s="1045"/>
      <c r="W29" s="1045"/>
      <c r="X29" s="1045"/>
      <c r="Y29" s="1045"/>
      <c r="Z29" s="1045"/>
      <c r="AA29" s="1045"/>
      <c r="AB29" s="1045"/>
      <c r="AC29" s="1045"/>
      <c r="AD29" s="1046"/>
      <c r="AG29" s="76" t="str">
        <f t="shared" ref="AG29" si="25">IF(I28="","",CONCATENATE(1925+I28,"/",J28,"/",K28))</f>
        <v/>
      </c>
      <c r="AH29" s="76" t="str">
        <f t="shared" ref="AH29" si="26">IF(I28="","",DATEDIF(AG29,$AG$4,"Y"))</f>
        <v/>
      </c>
    </row>
    <row r="30" spans="1:34" s="76" customFormat="1" ht="12">
      <c r="A30" s="1096" t="s">
        <v>52</v>
      </c>
      <c r="B30" s="1394"/>
      <c r="C30" s="1395"/>
      <c r="D30" s="1395"/>
      <c r="E30" s="1395"/>
      <c r="F30" s="1396"/>
      <c r="G30" s="1173" t="str">
        <f t="shared" ref="G30" si="27">IF(AH31&lt;50,"×",AH31)</f>
        <v/>
      </c>
      <c r="H30" s="1392" t="s">
        <v>271</v>
      </c>
      <c r="I30" s="1388"/>
      <c r="J30" s="1388"/>
      <c r="K30" s="1390"/>
      <c r="L30" s="1035" t="s">
        <v>172</v>
      </c>
      <c r="M30" s="1039"/>
      <c r="N30" s="1039"/>
      <c r="O30" s="1039"/>
      <c r="P30" s="1039"/>
      <c r="Q30" s="1039"/>
      <c r="R30" s="1039"/>
      <c r="S30" s="1040"/>
      <c r="T30" s="1282" t="s">
        <v>141</v>
      </c>
      <c r="U30" s="1283"/>
      <c r="V30" s="1043"/>
      <c r="W30" s="1043"/>
      <c r="X30" s="1043"/>
      <c r="Y30" s="1043"/>
      <c r="Z30" s="1043"/>
      <c r="AA30" s="1043"/>
      <c r="AB30" s="1043"/>
      <c r="AC30" s="1043"/>
      <c r="AD30" s="1044"/>
    </row>
    <row r="31" spans="1:34" s="76" customFormat="1" ht="12">
      <c r="A31" s="1097"/>
      <c r="B31" s="1397"/>
      <c r="C31" s="1398"/>
      <c r="D31" s="1398"/>
      <c r="E31" s="1398"/>
      <c r="F31" s="1399"/>
      <c r="G31" s="1174"/>
      <c r="H31" s="1393"/>
      <c r="I31" s="1389"/>
      <c r="J31" s="1389"/>
      <c r="K31" s="1391"/>
      <c r="L31" s="1037"/>
      <c r="M31" s="1041"/>
      <c r="N31" s="1041"/>
      <c r="O31" s="1041"/>
      <c r="P31" s="1041"/>
      <c r="Q31" s="1041"/>
      <c r="R31" s="1041"/>
      <c r="S31" s="1042"/>
      <c r="T31" s="1346" t="s">
        <v>837</v>
      </c>
      <c r="U31" s="1347"/>
      <c r="V31" s="1045"/>
      <c r="W31" s="1045"/>
      <c r="X31" s="1045"/>
      <c r="Y31" s="1045"/>
      <c r="Z31" s="1045"/>
      <c r="AA31" s="1045"/>
      <c r="AB31" s="1045"/>
      <c r="AC31" s="1045"/>
      <c r="AD31" s="1046"/>
      <c r="AG31" s="76" t="str">
        <f t="shared" ref="AG31" si="28">IF(I30="","",CONCATENATE(1925+I30,"/",J30,"/",K30))</f>
        <v/>
      </c>
      <c r="AH31" s="76" t="str">
        <f t="shared" ref="AH31" si="29">IF(I30="","",DATEDIF(AG31,$AG$4,"Y"))</f>
        <v/>
      </c>
    </row>
    <row r="32" spans="1:34" s="76" customFormat="1" ht="12">
      <c r="A32" s="1096" t="s">
        <v>53</v>
      </c>
      <c r="B32" s="1394"/>
      <c r="C32" s="1395"/>
      <c r="D32" s="1395"/>
      <c r="E32" s="1395"/>
      <c r="F32" s="1396"/>
      <c r="G32" s="1173" t="str">
        <f t="shared" ref="G32" si="30">IF(AH33&lt;50,"×",AH33)</f>
        <v/>
      </c>
      <c r="H32" s="1392" t="s">
        <v>271</v>
      </c>
      <c r="I32" s="1388"/>
      <c r="J32" s="1388"/>
      <c r="K32" s="1390"/>
      <c r="L32" s="1035" t="s">
        <v>172</v>
      </c>
      <c r="M32" s="1039"/>
      <c r="N32" s="1039"/>
      <c r="O32" s="1039"/>
      <c r="P32" s="1039"/>
      <c r="Q32" s="1039"/>
      <c r="R32" s="1039"/>
      <c r="S32" s="1040"/>
      <c r="T32" s="1282" t="s">
        <v>141</v>
      </c>
      <c r="U32" s="1283"/>
      <c r="V32" s="1043"/>
      <c r="W32" s="1043"/>
      <c r="X32" s="1043"/>
      <c r="Y32" s="1043"/>
      <c r="Z32" s="1043"/>
      <c r="AA32" s="1043"/>
      <c r="AB32" s="1043"/>
      <c r="AC32" s="1043"/>
      <c r="AD32" s="1044"/>
    </row>
    <row r="33" spans="1:16384" s="76" customFormat="1" ht="12" customHeight="1">
      <c r="A33" s="1097"/>
      <c r="B33" s="1397"/>
      <c r="C33" s="1398"/>
      <c r="D33" s="1398"/>
      <c r="E33" s="1398"/>
      <c r="F33" s="1399"/>
      <c r="G33" s="1174"/>
      <c r="H33" s="1393"/>
      <c r="I33" s="1389"/>
      <c r="J33" s="1389"/>
      <c r="K33" s="1391"/>
      <c r="L33" s="1037"/>
      <c r="M33" s="1041"/>
      <c r="N33" s="1041"/>
      <c r="O33" s="1041"/>
      <c r="P33" s="1041"/>
      <c r="Q33" s="1041"/>
      <c r="R33" s="1041"/>
      <c r="S33" s="1042"/>
      <c r="T33" s="1346" t="s">
        <v>837</v>
      </c>
      <c r="U33" s="1347"/>
      <c r="V33" s="1045"/>
      <c r="W33" s="1045"/>
      <c r="X33" s="1045"/>
      <c r="Y33" s="1045"/>
      <c r="Z33" s="1045"/>
      <c r="AA33" s="1045"/>
      <c r="AB33" s="1045"/>
      <c r="AC33" s="1045"/>
      <c r="AD33" s="1046"/>
      <c r="AG33" s="76" t="str">
        <f t="shared" ref="AG33" si="31">IF(I32="","",CONCATENATE(1925+I32,"/",J32,"/",K32))</f>
        <v/>
      </c>
      <c r="AH33" s="76" t="str">
        <f t="shared" ref="AH33" si="32">IF(I32="","",DATEDIF(AG33,$AG$4,"Y"))</f>
        <v/>
      </c>
    </row>
    <row r="34" spans="1:16384" s="76" customFormat="1" ht="12" customHeight="1">
      <c r="A34" s="1188" t="s">
        <v>54</v>
      </c>
      <c r="B34" s="1394"/>
      <c r="C34" s="1395"/>
      <c r="D34" s="1395"/>
      <c r="E34" s="1395"/>
      <c r="F34" s="1396"/>
      <c r="G34" s="1173" t="str">
        <f t="shared" ref="G34" si="33">IF(AH35&lt;50,"×",AH35)</f>
        <v/>
      </c>
      <c r="H34" s="1392" t="s">
        <v>271</v>
      </c>
      <c r="I34" s="1388"/>
      <c r="J34" s="1388"/>
      <c r="K34" s="1390"/>
      <c r="L34" s="1035" t="s">
        <v>172</v>
      </c>
      <c r="M34" s="1039"/>
      <c r="N34" s="1039"/>
      <c r="O34" s="1039"/>
      <c r="P34" s="1039"/>
      <c r="Q34" s="1039"/>
      <c r="R34" s="1039"/>
      <c r="S34" s="1040"/>
      <c r="T34" s="1282" t="s">
        <v>141</v>
      </c>
      <c r="U34" s="1283"/>
      <c r="V34" s="1043"/>
      <c r="W34" s="1043"/>
      <c r="X34" s="1043"/>
      <c r="Y34" s="1043"/>
      <c r="Z34" s="1043"/>
      <c r="AA34" s="1043"/>
      <c r="AB34" s="1043"/>
      <c r="AC34" s="1043"/>
      <c r="AD34" s="1044"/>
    </row>
    <row r="35" spans="1:16384" s="76" customFormat="1" ht="12" customHeight="1">
      <c r="A35" s="1097"/>
      <c r="B35" s="1397"/>
      <c r="C35" s="1398"/>
      <c r="D35" s="1398"/>
      <c r="E35" s="1398"/>
      <c r="F35" s="1399"/>
      <c r="G35" s="1174"/>
      <c r="H35" s="1393"/>
      <c r="I35" s="1389"/>
      <c r="J35" s="1389"/>
      <c r="K35" s="1391"/>
      <c r="L35" s="1037"/>
      <c r="M35" s="1041"/>
      <c r="N35" s="1041"/>
      <c r="O35" s="1041"/>
      <c r="P35" s="1041"/>
      <c r="Q35" s="1041"/>
      <c r="R35" s="1041"/>
      <c r="S35" s="1042"/>
      <c r="T35" s="1346" t="s">
        <v>837</v>
      </c>
      <c r="U35" s="1347"/>
      <c r="V35" s="1045"/>
      <c r="W35" s="1045"/>
      <c r="X35" s="1045"/>
      <c r="Y35" s="1045"/>
      <c r="Z35" s="1045"/>
      <c r="AA35" s="1045"/>
      <c r="AB35" s="1045"/>
      <c r="AC35" s="1045"/>
      <c r="AD35" s="1046"/>
      <c r="AG35" s="76" t="str">
        <f t="shared" ref="AG35" si="34">IF(I34="","",CONCATENATE(1925+I34,"/",J34,"/",K34))</f>
        <v/>
      </c>
      <c r="AH35" s="76" t="str">
        <f t="shared" ref="AH35" si="35">IF(I34="","",DATEDIF(AG35,$AG$4,"Y"))</f>
        <v/>
      </c>
    </row>
    <row r="36" spans="1:16384" s="76" customFormat="1" ht="12" customHeight="1">
      <c r="A36" s="1096" t="s">
        <v>55</v>
      </c>
      <c r="B36" s="1394"/>
      <c r="C36" s="1395"/>
      <c r="D36" s="1395"/>
      <c r="E36" s="1395"/>
      <c r="F36" s="1396"/>
      <c r="G36" s="1173" t="str">
        <f t="shared" ref="G36" si="36">IF(AH37&lt;50,"×",AH37)</f>
        <v/>
      </c>
      <c r="H36" s="1392" t="s">
        <v>271</v>
      </c>
      <c r="I36" s="1388"/>
      <c r="J36" s="1388"/>
      <c r="K36" s="1390"/>
      <c r="L36" s="1035" t="s">
        <v>172</v>
      </c>
      <c r="M36" s="1039"/>
      <c r="N36" s="1039"/>
      <c r="O36" s="1039"/>
      <c r="P36" s="1039"/>
      <c r="Q36" s="1039"/>
      <c r="R36" s="1039"/>
      <c r="S36" s="1040"/>
      <c r="T36" s="1282" t="s">
        <v>141</v>
      </c>
      <c r="U36" s="1283"/>
      <c r="V36" s="1043"/>
      <c r="W36" s="1043"/>
      <c r="X36" s="1043"/>
      <c r="Y36" s="1043"/>
      <c r="Z36" s="1043"/>
      <c r="AA36" s="1043"/>
      <c r="AB36" s="1043"/>
      <c r="AC36" s="1043"/>
      <c r="AD36" s="1044"/>
    </row>
    <row r="37" spans="1:16384" s="76" customFormat="1" ht="12" customHeight="1">
      <c r="A37" s="1097"/>
      <c r="B37" s="1397"/>
      <c r="C37" s="1398"/>
      <c r="D37" s="1398"/>
      <c r="E37" s="1398"/>
      <c r="F37" s="1399"/>
      <c r="G37" s="1174"/>
      <c r="H37" s="1393"/>
      <c r="I37" s="1389"/>
      <c r="J37" s="1389"/>
      <c r="K37" s="1391"/>
      <c r="L37" s="1037"/>
      <c r="M37" s="1041"/>
      <c r="N37" s="1041"/>
      <c r="O37" s="1041"/>
      <c r="P37" s="1041"/>
      <c r="Q37" s="1041"/>
      <c r="R37" s="1041"/>
      <c r="S37" s="1042"/>
      <c r="T37" s="1346" t="s">
        <v>837</v>
      </c>
      <c r="U37" s="1347"/>
      <c r="V37" s="1045"/>
      <c r="W37" s="1045"/>
      <c r="X37" s="1045"/>
      <c r="Y37" s="1045"/>
      <c r="Z37" s="1045"/>
      <c r="AA37" s="1045"/>
      <c r="AB37" s="1045"/>
      <c r="AC37" s="1045"/>
      <c r="AD37" s="1046"/>
      <c r="AG37" s="76" t="str">
        <f t="shared" ref="AG37" si="37">IF(I36="","",CONCATENATE(1925+I36,"/",J36,"/",K36))</f>
        <v/>
      </c>
      <c r="AH37" s="76" t="str">
        <f t="shared" ref="AH37" si="38">IF(I36="","",DATEDIF(AG37,$AG$4,"Y"))</f>
        <v/>
      </c>
    </row>
    <row r="38" spans="1:16384" s="76" customFormat="1" ht="12" customHeight="1">
      <c r="A38" s="1096" t="s">
        <v>260</v>
      </c>
      <c r="B38" s="1394"/>
      <c r="C38" s="1395"/>
      <c r="D38" s="1395"/>
      <c r="E38" s="1395"/>
      <c r="F38" s="1396"/>
      <c r="G38" s="1173" t="str">
        <f t="shared" ref="G38" si="39">IF(AH39&lt;50,"×",AH39)</f>
        <v/>
      </c>
      <c r="H38" s="1392" t="s">
        <v>271</v>
      </c>
      <c r="I38" s="1388"/>
      <c r="J38" s="1388"/>
      <c r="K38" s="1390"/>
      <c r="L38" s="1035" t="s">
        <v>172</v>
      </c>
      <c r="M38" s="1039"/>
      <c r="N38" s="1039"/>
      <c r="O38" s="1039"/>
      <c r="P38" s="1039"/>
      <c r="Q38" s="1039"/>
      <c r="R38" s="1039"/>
      <c r="S38" s="1040"/>
      <c r="T38" s="1282" t="s">
        <v>141</v>
      </c>
      <c r="U38" s="1283"/>
      <c r="V38" s="1043"/>
      <c r="W38" s="1043"/>
      <c r="X38" s="1043"/>
      <c r="Y38" s="1043"/>
      <c r="Z38" s="1043"/>
      <c r="AA38" s="1043"/>
      <c r="AB38" s="1043"/>
      <c r="AC38" s="1043"/>
      <c r="AD38" s="1044"/>
    </row>
    <row r="39" spans="1:16384" s="76" customFormat="1" ht="12" customHeight="1">
      <c r="A39" s="1097"/>
      <c r="B39" s="1397"/>
      <c r="C39" s="1398"/>
      <c r="D39" s="1398"/>
      <c r="E39" s="1398"/>
      <c r="F39" s="1399"/>
      <c r="G39" s="1174"/>
      <c r="H39" s="1393"/>
      <c r="I39" s="1389"/>
      <c r="J39" s="1389"/>
      <c r="K39" s="1391"/>
      <c r="L39" s="1037"/>
      <c r="M39" s="1041"/>
      <c r="N39" s="1041"/>
      <c r="O39" s="1041"/>
      <c r="P39" s="1041"/>
      <c r="Q39" s="1041"/>
      <c r="R39" s="1041"/>
      <c r="S39" s="1042"/>
      <c r="T39" s="1346" t="s">
        <v>837</v>
      </c>
      <c r="U39" s="1347"/>
      <c r="V39" s="1045"/>
      <c r="W39" s="1045"/>
      <c r="X39" s="1045"/>
      <c r="Y39" s="1045"/>
      <c r="Z39" s="1045"/>
      <c r="AA39" s="1045"/>
      <c r="AB39" s="1045"/>
      <c r="AC39" s="1045"/>
      <c r="AD39" s="1046"/>
      <c r="AG39" s="76" t="str">
        <f t="shared" ref="AG39" si="40">IF(I38="","",CONCATENATE(1925+I38,"/",J38,"/",K38))</f>
        <v/>
      </c>
      <c r="AH39" s="76" t="str">
        <f t="shared" ref="AH39" si="41">IF(I38="","",DATEDIF(AG39,$AG$4,"Y"))</f>
        <v/>
      </c>
    </row>
    <row r="40" spans="1:16384" s="76" customFormat="1" ht="12" customHeight="1">
      <c r="A40" s="1096" t="s">
        <v>261</v>
      </c>
      <c r="B40" s="1394"/>
      <c r="C40" s="1395"/>
      <c r="D40" s="1395"/>
      <c r="E40" s="1395"/>
      <c r="F40" s="1396"/>
      <c r="G40" s="1173" t="str">
        <f t="shared" ref="G40" si="42">IF(AH41&lt;50,"×",AH41)</f>
        <v/>
      </c>
      <c r="H40" s="1392" t="s">
        <v>271</v>
      </c>
      <c r="I40" s="1388"/>
      <c r="J40" s="1388"/>
      <c r="K40" s="1390"/>
      <c r="L40" s="1035" t="s">
        <v>172</v>
      </c>
      <c r="M40" s="1039"/>
      <c r="N40" s="1039"/>
      <c r="O40" s="1039"/>
      <c r="P40" s="1039"/>
      <c r="Q40" s="1039"/>
      <c r="R40" s="1039"/>
      <c r="S40" s="1040"/>
      <c r="T40" s="1282" t="s">
        <v>141</v>
      </c>
      <c r="U40" s="1283"/>
      <c r="V40" s="1043"/>
      <c r="W40" s="1043"/>
      <c r="X40" s="1043"/>
      <c r="Y40" s="1043"/>
      <c r="Z40" s="1043"/>
      <c r="AA40" s="1043"/>
      <c r="AB40" s="1043"/>
      <c r="AC40" s="1043"/>
      <c r="AD40" s="1044"/>
    </row>
    <row r="41" spans="1:16384" s="76" customFormat="1" ht="12" customHeight="1">
      <c r="A41" s="1097"/>
      <c r="B41" s="1397"/>
      <c r="C41" s="1398"/>
      <c r="D41" s="1398"/>
      <c r="E41" s="1398"/>
      <c r="F41" s="1399"/>
      <c r="G41" s="1174"/>
      <c r="H41" s="1393"/>
      <c r="I41" s="1389"/>
      <c r="J41" s="1389"/>
      <c r="K41" s="1391"/>
      <c r="L41" s="1037"/>
      <c r="M41" s="1041"/>
      <c r="N41" s="1041"/>
      <c r="O41" s="1041"/>
      <c r="P41" s="1041"/>
      <c r="Q41" s="1041"/>
      <c r="R41" s="1041"/>
      <c r="S41" s="1042"/>
      <c r="T41" s="1346" t="s">
        <v>837</v>
      </c>
      <c r="U41" s="1347"/>
      <c r="V41" s="1045"/>
      <c r="W41" s="1045"/>
      <c r="X41" s="1045"/>
      <c r="Y41" s="1045"/>
      <c r="Z41" s="1045"/>
      <c r="AA41" s="1045"/>
      <c r="AB41" s="1045"/>
      <c r="AC41" s="1045"/>
      <c r="AD41" s="1046"/>
      <c r="AG41" s="76" t="str">
        <f t="shared" ref="AG41" si="43">IF(I40="","",CONCATENATE(1925+I40,"/",J40,"/",K40))</f>
        <v/>
      </c>
      <c r="AH41" s="76" t="str">
        <f t="shared" ref="AH41" si="44">IF(I40="","",DATEDIF(AG41,$AG$4,"Y"))</f>
        <v/>
      </c>
    </row>
    <row r="42" spans="1:16384" s="76" customFormat="1" ht="12" customHeight="1">
      <c r="A42" s="1096" t="s">
        <v>262</v>
      </c>
      <c r="B42" s="1394"/>
      <c r="C42" s="1395"/>
      <c r="D42" s="1395"/>
      <c r="E42" s="1395"/>
      <c r="F42" s="1396"/>
      <c r="G42" s="1173" t="str">
        <f t="shared" ref="G42" si="45">IF(AH43&lt;50,"×",AH43)</f>
        <v/>
      </c>
      <c r="H42" s="1392" t="s">
        <v>271</v>
      </c>
      <c r="I42" s="1388"/>
      <c r="J42" s="1388"/>
      <c r="K42" s="1390"/>
      <c r="L42" s="1035" t="s">
        <v>172</v>
      </c>
      <c r="M42" s="1039"/>
      <c r="N42" s="1039"/>
      <c r="O42" s="1039"/>
      <c r="P42" s="1039"/>
      <c r="Q42" s="1039"/>
      <c r="R42" s="1039"/>
      <c r="S42" s="1040"/>
      <c r="T42" s="1282" t="s">
        <v>141</v>
      </c>
      <c r="U42" s="1283"/>
      <c r="V42" s="1043"/>
      <c r="W42" s="1043"/>
      <c r="X42" s="1043"/>
      <c r="Y42" s="1043"/>
      <c r="Z42" s="1043"/>
      <c r="AA42" s="1043"/>
      <c r="AB42" s="1043"/>
      <c r="AC42" s="1043"/>
      <c r="AD42" s="1044"/>
    </row>
    <row r="43" spans="1:16384" s="76" customFormat="1" ht="12" customHeight="1">
      <c r="A43" s="1097"/>
      <c r="B43" s="1397"/>
      <c r="C43" s="1398"/>
      <c r="D43" s="1398"/>
      <c r="E43" s="1398"/>
      <c r="F43" s="1399"/>
      <c r="G43" s="1174"/>
      <c r="H43" s="1393"/>
      <c r="I43" s="1389"/>
      <c r="J43" s="1389"/>
      <c r="K43" s="1391"/>
      <c r="L43" s="1037"/>
      <c r="M43" s="1041"/>
      <c r="N43" s="1041"/>
      <c r="O43" s="1041"/>
      <c r="P43" s="1041"/>
      <c r="Q43" s="1041"/>
      <c r="R43" s="1041"/>
      <c r="S43" s="1042"/>
      <c r="T43" s="1346" t="s">
        <v>837</v>
      </c>
      <c r="U43" s="1347"/>
      <c r="V43" s="1045"/>
      <c r="W43" s="1045"/>
      <c r="X43" s="1045"/>
      <c r="Y43" s="1045"/>
      <c r="Z43" s="1045"/>
      <c r="AA43" s="1045"/>
      <c r="AB43" s="1045"/>
      <c r="AC43" s="1045"/>
      <c r="AD43" s="1046"/>
      <c r="AG43" s="76" t="str">
        <f t="shared" ref="AG43" si="46">IF(I42="","",CONCATENATE(1925+I42,"/",J42,"/",K42))</f>
        <v/>
      </c>
      <c r="AH43" s="76" t="str">
        <f t="shared" ref="AH43" si="47">IF(I42="","",DATEDIF(AG43,$AG$4,"Y"))</f>
        <v/>
      </c>
    </row>
    <row r="44" spans="1:16384" s="76" customFormat="1" ht="12" customHeight="1">
      <c r="A44" s="1096" t="s">
        <v>263</v>
      </c>
      <c r="B44" s="1394"/>
      <c r="C44" s="1395"/>
      <c r="D44" s="1395"/>
      <c r="E44" s="1395"/>
      <c r="F44" s="1396"/>
      <c r="G44" s="1173" t="str">
        <f t="shared" ref="G44" si="48">IF(AH45&lt;50,"×",AH45)</f>
        <v/>
      </c>
      <c r="H44" s="1392" t="s">
        <v>271</v>
      </c>
      <c r="I44" s="1388"/>
      <c r="J44" s="1388"/>
      <c r="K44" s="1390"/>
      <c r="L44" s="1035" t="s">
        <v>172</v>
      </c>
      <c r="M44" s="1039"/>
      <c r="N44" s="1039"/>
      <c r="O44" s="1039"/>
      <c r="P44" s="1039"/>
      <c r="Q44" s="1039"/>
      <c r="R44" s="1039"/>
      <c r="S44" s="1040"/>
      <c r="T44" s="1282" t="s">
        <v>141</v>
      </c>
      <c r="U44" s="1283"/>
      <c r="V44" s="1043"/>
      <c r="W44" s="1043"/>
      <c r="X44" s="1043"/>
      <c r="Y44" s="1043"/>
      <c r="Z44" s="1043"/>
      <c r="AA44" s="1043"/>
      <c r="AB44" s="1043"/>
      <c r="AC44" s="1043"/>
      <c r="AD44" s="1044"/>
    </row>
    <row r="45" spans="1:16384" s="76" customFormat="1" ht="12" customHeight="1">
      <c r="A45" s="1097"/>
      <c r="B45" s="1397"/>
      <c r="C45" s="1398"/>
      <c r="D45" s="1398"/>
      <c r="E45" s="1398"/>
      <c r="F45" s="1399"/>
      <c r="G45" s="1174"/>
      <c r="H45" s="1393"/>
      <c r="I45" s="1389"/>
      <c r="J45" s="1389"/>
      <c r="K45" s="1391"/>
      <c r="L45" s="1037"/>
      <c r="M45" s="1041"/>
      <c r="N45" s="1041"/>
      <c r="O45" s="1041"/>
      <c r="P45" s="1041"/>
      <c r="Q45" s="1041"/>
      <c r="R45" s="1041"/>
      <c r="S45" s="1042"/>
      <c r="T45" s="1346" t="s">
        <v>837</v>
      </c>
      <c r="U45" s="1347"/>
      <c r="V45" s="1045"/>
      <c r="W45" s="1045"/>
      <c r="X45" s="1045"/>
      <c r="Y45" s="1045"/>
      <c r="Z45" s="1045"/>
      <c r="AA45" s="1045"/>
      <c r="AB45" s="1045"/>
      <c r="AC45" s="1045"/>
      <c r="AD45" s="1046"/>
      <c r="AG45" s="76" t="str">
        <f t="shared" ref="AG45" si="49">IF(I44="","",CONCATENATE(1925+I44,"/",J44,"/",K44))</f>
        <v/>
      </c>
      <c r="AH45" s="76" t="str">
        <f t="shared" ref="AH45" si="50">IF(I44="","",DATEDIF(AG45,$AG$4,"Y"))</f>
        <v/>
      </c>
    </row>
    <row r="46" spans="1:16384" s="76" customFormat="1" ht="12" customHeight="1">
      <c r="A46" s="1188" t="s">
        <v>264</v>
      </c>
      <c r="B46" s="1394"/>
      <c r="C46" s="1395"/>
      <c r="D46" s="1395"/>
      <c r="E46" s="1395"/>
      <c r="F46" s="1396"/>
      <c r="G46" s="1173" t="str">
        <f t="shared" ref="G46" si="51">IF(AH47&lt;50,"×",AH47)</f>
        <v/>
      </c>
      <c r="H46" s="1392" t="s">
        <v>271</v>
      </c>
      <c r="I46" s="1388"/>
      <c r="J46" s="1388"/>
      <c r="K46" s="1390"/>
      <c r="L46" s="1035" t="s">
        <v>172</v>
      </c>
      <c r="M46" s="1039"/>
      <c r="N46" s="1039"/>
      <c r="O46" s="1039"/>
      <c r="P46" s="1039"/>
      <c r="Q46" s="1039"/>
      <c r="R46" s="1039"/>
      <c r="S46" s="1040"/>
      <c r="T46" s="1282" t="s">
        <v>141</v>
      </c>
      <c r="U46" s="1283"/>
      <c r="V46" s="1043"/>
      <c r="W46" s="1043"/>
      <c r="X46" s="1043"/>
      <c r="Y46" s="1043"/>
      <c r="Z46" s="1043"/>
      <c r="AA46" s="1043"/>
      <c r="AB46" s="1043"/>
      <c r="AC46" s="1043"/>
      <c r="AD46" s="1044"/>
    </row>
    <row r="47" spans="1:16384" s="76" customFormat="1" ht="12" customHeight="1">
      <c r="A47" s="1097"/>
      <c r="B47" s="1397"/>
      <c r="C47" s="1398"/>
      <c r="D47" s="1398"/>
      <c r="E47" s="1398"/>
      <c r="F47" s="1399"/>
      <c r="G47" s="1174"/>
      <c r="H47" s="1393"/>
      <c r="I47" s="1389"/>
      <c r="J47" s="1389"/>
      <c r="K47" s="1391"/>
      <c r="L47" s="1037"/>
      <c r="M47" s="1041"/>
      <c r="N47" s="1041"/>
      <c r="O47" s="1041"/>
      <c r="P47" s="1041"/>
      <c r="Q47" s="1041"/>
      <c r="R47" s="1041"/>
      <c r="S47" s="1042"/>
      <c r="T47" s="1346" t="s">
        <v>837</v>
      </c>
      <c r="U47" s="1347"/>
      <c r="V47" s="1045"/>
      <c r="W47" s="1045"/>
      <c r="X47" s="1045"/>
      <c r="Y47" s="1045"/>
      <c r="Z47" s="1045"/>
      <c r="AA47" s="1045"/>
      <c r="AB47" s="1045"/>
      <c r="AC47" s="1045"/>
      <c r="AD47" s="1046"/>
      <c r="AG47" s="76" t="str">
        <f t="shared" ref="AG47" si="52">IF(I46="","",CONCATENATE(1925+I46,"/",J46,"/",K46))</f>
        <v/>
      </c>
      <c r="AH47" s="76" t="str">
        <f t="shared" ref="AH47" si="53">IF(I46="","",DATEDIF(AG47,$AG$4,"Y"))</f>
        <v/>
      </c>
    </row>
    <row r="48" spans="1:16384" s="76" customFormat="1" ht="16.5" customHeight="1">
      <c r="A48" s="124"/>
      <c r="B48" s="124" t="s">
        <v>282</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H48" s="125"/>
      <c r="HI48" s="125"/>
      <c r="HJ48" s="125"/>
      <c r="HK48" s="125"/>
      <c r="HL48" s="125"/>
      <c r="HM48" s="125"/>
      <c r="HN48" s="125"/>
      <c r="HO48" s="125"/>
      <c r="HP48" s="125"/>
      <c r="HQ48" s="125"/>
      <c r="HR48" s="125"/>
      <c r="HS48" s="125"/>
      <c r="HT48" s="125"/>
      <c r="HU48" s="125"/>
      <c r="HV48" s="125"/>
      <c r="HW48" s="125"/>
      <c r="HX48" s="125"/>
      <c r="HY48" s="125"/>
      <c r="HZ48" s="125"/>
      <c r="IA48" s="125"/>
      <c r="IB48" s="125"/>
      <c r="IC48" s="125"/>
      <c r="ID48" s="125"/>
      <c r="IE48" s="125"/>
      <c r="IF48" s="125"/>
      <c r="IG48" s="125"/>
      <c r="IH48" s="125"/>
      <c r="II48" s="125"/>
      <c r="IJ48" s="125"/>
      <c r="IK48" s="125"/>
      <c r="IL48" s="125"/>
      <c r="IM48" s="125"/>
      <c r="IN48" s="125"/>
      <c r="IO48" s="125"/>
      <c r="IP48" s="125"/>
      <c r="IQ48" s="125"/>
      <c r="IR48" s="125"/>
      <c r="IS48" s="125"/>
      <c r="IT48" s="125"/>
      <c r="IU48" s="125"/>
      <c r="IV48" s="125"/>
      <c r="IW48" s="125"/>
      <c r="IX48" s="125"/>
      <c r="IY48" s="125"/>
      <c r="IZ48" s="125"/>
      <c r="JA48" s="125"/>
      <c r="JB48" s="125"/>
      <c r="JC48" s="125"/>
      <c r="JD48" s="125"/>
      <c r="JE48" s="125"/>
      <c r="JF48" s="125"/>
      <c r="JG48" s="125"/>
      <c r="JH48" s="125"/>
      <c r="JI48" s="125"/>
      <c r="JJ48" s="125"/>
      <c r="JK48" s="125"/>
      <c r="JL48" s="125"/>
      <c r="JM48" s="125"/>
      <c r="JN48" s="125"/>
      <c r="JO48" s="125"/>
      <c r="JP48" s="125"/>
      <c r="JQ48" s="125"/>
      <c r="JR48" s="125"/>
      <c r="JS48" s="125"/>
      <c r="JT48" s="125"/>
      <c r="JU48" s="125"/>
      <c r="JV48" s="125"/>
      <c r="JW48" s="125"/>
      <c r="JX48" s="125"/>
      <c r="JY48" s="125"/>
      <c r="JZ48" s="125"/>
      <c r="KA48" s="125"/>
      <c r="KB48" s="125"/>
      <c r="KC48" s="125"/>
      <c r="KD48" s="125"/>
      <c r="KE48" s="125"/>
      <c r="KF48" s="125"/>
      <c r="KG48" s="125"/>
      <c r="KH48" s="125"/>
      <c r="KI48" s="125"/>
      <c r="KJ48" s="125"/>
      <c r="KK48" s="125"/>
      <c r="KL48" s="125"/>
      <c r="KM48" s="125"/>
      <c r="KN48" s="125"/>
      <c r="KO48" s="125"/>
      <c r="KP48" s="125"/>
      <c r="KQ48" s="125"/>
      <c r="KR48" s="125"/>
      <c r="KS48" s="125"/>
      <c r="KT48" s="125"/>
      <c r="KU48" s="125"/>
      <c r="KV48" s="125"/>
      <c r="KW48" s="125"/>
      <c r="KX48" s="125"/>
      <c r="KY48" s="125"/>
      <c r="KZ48" s="125"/>
      <c r="LA48" s="125"/>
      <c r="LB48" s="125"/>
      <c r="LC48" s="125"/>
      <c r="LD48" s="125"/>
      <c r="LE48" s="125"/>
      <c r="LF48" s="125"/>
      <c r="LG48" s="125"/>
      <c r="LH48" s="125"/>
      <c r="LI48" s="125"/>
      <c r="LJ48" s="125"/>
      <c r="LK48" s="125"/>
      <c r="LL48" s="125"/>
      <c r="LM48" s="125"/>
      <c r="LN48" s="125"/>
      <c r="LO48" s="125"/>
      <c r="LP48" s="125"/>
      <c r="LQ48" s="125"/>
      <c r="LR48" s="125"/>
      <c r="LS48" s="125"/>
      <c r="LT48" s="125"/>
      <c r="LU48" s="125"/>
      <c r="LV48" s="125"/>
      <c r="LW48" s="125"/>
      <c r="LX48" s="125"/>
      <c r="LY48" s="125"/>
      <c r="LZ48" s="125"/>
      <c r="MA48" s="125"/>
      <c r="MB48" s="125"/>
      <c r="MC48" s="125"/>
      <c r="MD48" s="125"/>
      <c r="ME48" s="125"/>
      <c r="MF48" s="125"/>
      <c r="MG48" s="125"/>
      <c r="MH48" s="125"/>
      <c r="MI48" s="125"/>
      <c r="MJ48" s="125"/>
      <c r="MK48" s="125"/>
      <c r="ML48" s="125"/>
      <c r="MM48" s="125"/>
      <c r="MN48" s="125"/>
      <c r="MO48" s="125"/>
      <c r="MP48" s="125"/>
      <c r="MQ48" s="125"/>
      <c r="MR48" s="125"/>
      <c r="MS48" s="125"/>
      <c r="MT48" s="125"/>
      <c r="MU48" s="125"/>
      <c r="MV48" s="125"/>
      <c r="MW48" s="125"/>
      <c r="MX48" s="125"/>
      <c r="MY48" s="125"/>
      <c r="MZ48" s="125"/>
      <c r="NA48" s="125"/>
      <c r="NB48" s="125"/>
      <c r="NC48" s="125"/>
      <c r="ND48" s="125"/>
      <c r="NE48" s="125"/>
      <c r="NF48" s="125"/>
      <c r="NG48" s="125"/>
      <c r="NH48" s="125"/>
      <c r="NI48" s="125"/>
      <c r="NJ48" s="125"/>
      <c r="NK48" s="125"/>
      <c r="NL48" s="125"/>
      <c r="NM48" s="125"/>
      <c r="NN48" s="125"/>
      <c r="NO48" s="125"/>
      <c r="NP48" s="125"/>
      <c r="NQ48" s="125"/>
      <c r="NR48" s="125"/>
      <c r="NS48" s="125"/>
      <c r="NT48" s="125"/>
      <c r="NU48" s="125"/>
      <c r="NV48" s="125"/>
      <c r="NW48" s="125"/>
      <c r="NX48" s="125"/>
      <c r="NY48" s="125"/>
      <c r="NZ48" s="125"/>
      <c r="OA48" s="125"/>
      <c r="OB48" s="125"/>
      <c r="OC48" s="125"/>
      <c r="OD48" s="125"/>
      <c r="OE48" s="125"/>
      <c r="OF48" s="125"/>
      <c r="OG48" s="125"/>
      <c r="OH48" s="125"/>
      <c r="OI48" s="125"/>
      <c r="OJ48" s="125"/>
      <c r="OK48" s="125"/>
      <c r="OL48" s="125"/>
      <c r="OM48" s="125"/>
      <c r="ON48" s="125"/>
      <c r="OO48" s="125"/>
      <c r="OP48" s="125"/>
      <c r="OQ48" s="125"/>
      <c r="OR48" s="125"/>
      <c r="OS48" s="125"/>
      <c r="OT48" s="125"/>
      <c r="OU48" s="125"/>
      <c r="OV48" s="125"/>
      <c r="OW48" s="125"/>
      <c r="OX48" s="125"/>
      <c r="OY48" s="125"/>
      <c r="OZ48" s="125"/>
      <c r="PA48" s="125"/>
      <c r="PB48" s="125"/>
      <c r="PC48" s="125"/>
      <c r="PD48" s="125"/>
      <c r="PE48" s="125"/>
      <c r="PF48" s="125"/>
      <c r="PG48" s="125"/>
      <c r="PH48" s="125"/>
      <c r="PI48" s="125"/>
      <c r="PJ48" s="125"/>
      <c r="PK48" s="125"/>
      <c r="PL48" s="125"/>
      <c r="PM48" s="125"/>
      <c r="PN48" s="125"/>
      <c r="PO48" s="125"/>
      <c r="PP48" s="125"/>
      <c r="PQ48" s="125"/>
      <c r="PR48" s="125"/>
      <c r="PS48" s="125"/>
      <c r="PT48" s="125"/>
      <c r="PU48" s="125"/>
      <c r="PV48" s="125"/>
      <c r="PW48" s="125"/>
      <c r="PX48" s="125"/>
      <c r="PY48" s="125"/>
      <c r="PZ48" s="125"/>
      <c r="QA48" s="125"/>
      <c r="QB48" s="125"/>
      <c r="QC48" s="125"/>
      <c r="QD48" s="125"/>
      <c r="QE48" s="125"/>
      <c r="QF48" s="125"/>
      <c r="QG48" s="125"/>
      <c r="QH48" s="125"/>
      <c r="QI48" s="125"/>
      <c r="QJ48" s="125"/>
      <c r="QK48" s="125"/>
      <c r="QL48" s="125"/>
      <c r="QM48" s="125"/>
      <c r="QN48" s="125"/>
      <c r="QO48" s="125"/>
      <c r="QP48" s="125"/>
      <c r="QQ48" s="125"/>
      <c r="QR48" s="125"/>
      <c r="QS48" s="125"/>
      <c r="QT48" s="125"/>
      <c r="QU48" s="125"/>
      <c r="QV48" s="125"/>
      <c r="QW48" s="125"/>
      <c r="QX48" s="125"/>
      <c r="QY48" s="125"/>
      <c r="QZ48" s="125"/>
      <c r="RA48" s="125"/>
      <c r="RB48" s="125"/>
      <c r="RC48" s="125"/>
      <c r="RD48" s="125"/>
      <c r="RE48" s="125"/>
      <c r="RF48" s="125"/>
      <c r="RG48" s="125"/>
      <c r="RH48" s="125"/>
      <c r="RI48" s="125"/>
      <c r="RJ48" s="125"/>
      <c r="RK48" s="125"/>
      <c r="RL48" s="125"/>
      <c r="RM48" s="125"/>
      <c r="RN48" s="125"/>
      <c r="RO48" s="125"/>
      <c r="RP48" s="125"/>
      <c r="RQ48" s="125"/>
      <c r="RR48" s="125"/>
      <c r="RS48" s="125"/>
      <c r="RT48" s="125"/>
      <c r="RU48" s="125"/>
      <c r="RV48" s="125"/>
      <c r="RW48" s="125"/>
      <c r="RX48" s="125"/>
      <c r="RY48" s="125"/>
      <c r="RZ48" s="125"/>
      <c r="SA48" s="125"/>
      <c r="SB48" s="125"/>
      <c r="SC48" s="125"/>
      <c r="SD48" s="125"/>
      <c r="SE48" s="125"/>
      <c r="SF48" s="125"/>
      <c r="SG48" s="125"/>
      <c r="SH48" s="125"/>
      <c r="SI48" s="125"/>
      <c r="SJ48" s="125"/>
      <c r="SK48" s="125"/>
      <c r="SL48" s="125"/>
      <c r="SM48" s="125"/>
      <c r="SN48" s="125"/>
      <c r="SO48" s="125"/>
      <c r="SP48" s="125"/>
      <c r="SQ48" s="125"/>
      <c r="SR48" s="125"/>
      <c r="SS48" s="125"/>
      <c r="ST48" s="125"/>
      <c r="SU48" s="125"/>
      <c r="SV48" s="125"/>
      <c r="SW48" s="125"/>
      <c r="SX48" s="125"/>
      <c r="SY48" s="125"/>
      <c r="SZ48" s="125"/>
      <c r="TA48" s="125"/>
      <c r="TB48" s="125"/>
      <c r="TC48" s="125"/>
      <c r="TD48" s="125"/>
      <c r="TE48" s="125"/>
      <c r="TF48" s="125"/>
      <c r="TG48" s="125"/>
      <c r="TH48" s="125"/>
      <c r="TI48" s="125"/>
      <c r="TJ48" s="125"/>
      <c r="TK48" s="125"/>
      <c r="TL48" s="125"/>
      <c r="TM48" s="125"/>
      <c r="TN48" s="125"/>
      <c r="TO48" s="125"/>
      <c r="TP48" s="125"/>
      <c r="TQ48" s="125"/>
      <c r="TR48" s="125"/>
      <c r="TS48" s="125"/>
      <c r="TT48" s="125"/>
      <c r="TU48" s="125"/>
      <c r="TV48" s="125"/>
      <c r="TW48" s="125"/>
      <c r="TX48" s="125"/>
      <c r="TY48" s="125"/>
      <c r="TZ48" s="125"/>
      <c r="UA48" s="125"/>
      <c r="UB48" s="125"/>
      <c r="UC48" s="125"/>
      <c r="UD48" s="125"/>
      <c r="UE48" s="125"/>
      <c r="UF48" s="125"/>
      <c r="UG48" s="125"/>
      <c r="UH48" s="125"/>
      <c r="UI48" s="125"/>
      <c r="UJ48" s="125"/>
      <c r="UK48" s="125"/>
      <c r="UL48" s="125"/>
      <c r="UM48" s="125"/>
      <c r="UN48" s="125"/>
      <c r="UO48" s="125"/>
      <c r="UP48" s="125"/>
      <c r="UQ48" s="125"/>
      <c r="UR48" s="125"/>
      <c r="US48" s="125"/>
      <c r="UT48" s="125"/>
      <c r="UU48" s="125"/>
      <c r="UV48" s="125"/>
      <c r="UW48" s="125"/>
      <c r="UX48" s="125"/>
      <c r="UY48" s="125"/>
      <c r="UZ48" s="125"/>
      <c r="VA48" s="125"/>
      <c r="VB48" s="125"/>
      <c r="VC48" s="125"/>
      <c r="VD48" s="125"/>
      <c r="VE48" s="125"/>
      <c r="VF48" s="125"/>
      <c r="VG48" s="125"/>
      <c r="VH48" s="125"/>
      <c r="VI48" s="125"/>
      <c r="VJ48" s="125"/>
      <c r="VK48" s="125"/>
      <c r="VL48" s="125"/>
      <c r="VM48" s="125"/>
      <c r="VN48" s="125"/>
      <c r="VO48" s="125"/>
      <c r="VP48" s="125"/>
      <c r="VQ48" s="125"/>
      <c r="VR48" s="125"/>
      <c r="VS48" s="125"/>
      <c r="VT48" s="125"/>
      <c r="VU48" s="125"/>
      <c r="VV48" s="125"/>
      <c r="VW48" s="125"/>
      <c r="VX48" s="125"/>
      <c r="VY48" s="125"/>
      <c r="VZ48" s="125"/>
      <c r="WA48" s="125"/>
      <c r="WB48" s="125"/>
      <c r="WC48" s="125"/>
      <c r="WD48" s="125"/>
      <c r="WE48" s="125"/>
      <c r="WF48" s="125"/>
      <c r="WG48" s="125"/>
      <c r="WH48" s="125"/>
      <c r="WI48" s="125"/>
      <c r="WJ48" s="125"/>
      <c r="WK48" s="125"/>
      <c r="WL48" s="125"/>
      <c r="WM48" s="125"/>
      <c r="WN48" s="125"/>
      <c r="WO48" s="125"/>
      <c r="WP48" s="125"/>
      <c r="WQ48" s="125"/>
      <c r="WR48" s="125"/>
      <c r="WS48" s="125"/>
      <c r="WT48" s="125"/>
      <c r="WU48" s="125"/>
      <c r="WV48" s="125"/>
      <c r="WW48" s="125"/>
      <c r="WX48" s="125"/>
      <c r="WY48" s="125"/>
      <c r="WZ48" s="125"/>
      <c r="XA48" s="125"/>
      <c r="XB48" s="125"/>
      <c r="XC48" s="125"/>
      <c r="XD48" s="125"/>
      <c r="XE48" s="125"/>
      <c r="XF48" s="125"/>
      <c r="XG48" s="125"/>
      <c r="XH48" s="125"/>
      <c r="XI48" s="125"/>
      <c r="XJ48" s="125"/>
      <c r="XK48" s="125"/>
      <c r="XL48" s="125"/>
      <c r="XM48" s="125"/>
      <c r="XN48" s="125"/>
      <c r="XO48" s="125"/>
      <c r="XP48" s="125"/>
      <c r="XQ48" s="125"/>
      <c r="XR48" s="125"/>
      <c r="XS48" s="125"/>
      <c r="XT48" s="125"/>
      <c r="XU48" s="125"/>
      <c r="XV48" s="125"/>
      <c r="XW48" s="125"/>
      <c r="XX48" s="125"/>
      <c r="XY48" s="125"/>
      <c r="XZ48" s="125"/>
      <c r="YA48" s="125"/>
      <c r="YB48" s="125"/>
      <c r="YC48" s="125"/>
      <c r="YD48" s="125"/>
      <c r="YE48" s="125"/>
      <c r="YF48" s="125"/>
      <c r="YG48" s="125"/>
      <c r="YH48" s="125"/>
      <c r="YI48" s="125"/>
      <c r="YJ48" s="125"/>
      <c r="YK48" s="125"/>
      <c r="YL48" s="125"/>
      <c r="YM48" s="125"/>
      <c r="YN48" s="125"/>
      <c r="YO48" s="125"/>
      <c r="YP48" s="125"/>
      <c r="YQ48" s="125"/>
      <c r="YR48" s="125"/>
      <c r="YS48" s="125"/>
      <c r="YT48" s="125"/>
      <c r="YU48" s="125"/>
      <c r="YV48" s="125"/>
      <c r="YW48" s="125"/>
      <c r="YX48" s="125"/>
      <c r="YY48" s="125"/>
      <c r="YZ48" s="125"/>
      <c r="ZA48" s="125"/>
      <c r="ZB48" s="125"/>
      <c r="ZC48" s="125"/>
      <c r="ZD48" s="125"/>
      <c r="ZE48" s="125"/>
      <c r="ZF48" s="125"/>
      <c r="ZG48" s="125"/>
      <c r="ZH48" s="125"/>
      <c r="ZI48" s="125"/>
      <c r="ZJ48" s="125"/>
      <c r="ZK48" s="125"/>
      <c r="ZL48" s="125"/>
      <c r="ZM48" s="125"/>
      <c r="ZN48" s="125"/>
      <c r="ZO48" s="125"/>
      <c r="ZP48" s="125"/>
      <c r="ZQ48" s="125"/>
      <c r="ZR48" s="125"/>
      <c r="ZS48" s="125"/>
      <c r="ZT48" s="125"/>
      <c r="ZU48" s="125"/>
      <c r="ZV48" s="125"/>
      <c r="ZW48" s="125"/>
      <c r="ZX48" s="125"/>
      <c r="ZY48" s="125"/>
      <c r="ZZ48" s="125"/>
      <c r="AAA48" s="125"/>
      <c r="AAB48" s="125"/>
      <c r="AAC48" s="125"/>
      <c r="AAD48" s="125"/>
      <c r="AAE48" s="125"/>
      <c r="AAF48" s="125"/>
      <c r="AAG48" s="125"/>
      <c r="AAH48" s="125"/>
      <c r="AAI48" s="125"/>
      <c r="AAJ48" s="125"/>
      <c r="AAK48" s="125"/>
      <c r="AAL48" s="125"/>
      <c r="AAM48" s="125"/>
      <c r="AAN48" s="125"/>
      <c r="AAO48" s="125"/>
      <c r="AAP48" s="125"/>
      <c r="AAQ48" s="125"/>
      <c r="AAR48" s="125"/>
      <c r="AAS48" s="125"/>
      <c r="AAT48" s="125"/>
      <c r="AAU48" s="125"/>
      <c r="AAV48" s="125"/>
      <c r="AAW48" s="125"/>
      <c r="AAX48" s="125"/>
      <c r="AAY48" s="125"/>
      <c r="AAZ48" s="125"/>
      <c r="ABA48" s="125"/>
      <c r="ABB48" s="125"/>
      <c r="ABC48" s="125"/>
      <c r="ABD48" s="125"/>
      <c r="ABE48" s="125"/>
      <c r="ABF48" s="125"/>
      <c r="ABG48" s="125"/>
      <c r="ABH48" s="125"/>
      <c r="ABI48" s="125"/>
      <c r="ABJ48" s="125"/>
      <c r="ABK48" s="125"/>
      <c r="ABL48" s="125"/>
      <c r="ABM48" s="125"/>
      <c r="ABN48" s="125"/>
      <c r="ABO48" s="125"/>
      <c r="ABP48" s="125"/>
      <c r="ABQ48" s="125"/>
      <c r="ABR48" s="125"/>
      <c r="ABS48" s="125"/>
      <c r="ABT48" s="125"/>
      <c r="ABU48" s="125"/>
      <c r="ABV48" s="125"/>
      <c r="ABW48" s="125"/>
      <c r="ABX48" s="125"/>
      <c r="ABY48" s="125"/>
      <c r="ABZ48" s="125"/>
      <c r="ACA48" s="125"/>
      <c r="ACB48" s="125"/>
      <c r="ACC48" s="125"/>
      <c r="ACD48" s="125"/>
      <c r="ACE48" s="125"/>
      <c r="ACF48" s="125"/>
      <c r="ACG48" s="125"/>
      <c r="ACH48" s="125"/>
      <c r="ACI48" s="125"/>
      <c r="ACJ48" s="125"/>
      <c r="ACK48" s="125"/>
      <c r="ACL48" s="125"/>
      <c r="ACM48" s="125"/>
      <c r="ACN48" s="125"/>
      <c r="ACO48" s="125"/>
      <c r="ACP48" s="125"/>
      <c r="ACQ48" s="125"/>
      <c r="ACR48" s="125"/>
      <c r="ACS48" s="125"/>
      <c r="ACT48" s="125"/>
      <c r="ACU48" s="125"/>
      <c r="ACV48" s="125"/>
      <c r="ACW48" s="125"/>
      <c r="ACX48" s="125"/>
      <c r="ACY48" s="125"/>
      <c r="ACZ48" s="125"/>
      <c r="ADA48" s="125"/>
      <c r="ADB48" s="125"/>
      <c r="ADC48" s="125"/>
      <c r="ADD48" s="125"/>
      <c r="ADE48" s="125"/>
      <c r="ADF48" s="125"/>
      <c r="ADG48" s="125"/>
      <c r="ADH48" s="125"/>
      <c r="ADI48" s="125"/>
      <c r="ADJ48" s="125"/>
      <c r="ADK48" s="125"/>
      <c r="ADL48" s="125"/>
      <c r="ADM48" s="125"/>
      <c r="ADN48" s="125"/>
      <c r="ADO48" s="125"/>
      <c r="ADP48" s="125"/>
      <c r="ADQ48" s="125"/>
      <c r="ADR48" s="125"/>
      <c r="ADS48" s="125"/>
      <c r="ADT48" s="125"/>
      <c r="ADU48" s="125"/>
      <c r="ADV48" s="125"/>
      <c r="ADW48" s="125"/>
      <c r="ADX48" s="125"/>
      <c r="ADY48" s="125"/>
      <c r="ADZ48" s="125"/>
      <c r="AEA48" s="125"/>
      <c r="AEB48" s="125"/>
      <c r="AEC48" s="125"/>
      <c r="AED48" s="125"/>
      <c r="AEE48" s="125"/>
      <c r="AEF48" s="125"/>
      <c r="AEG48" s="125"/>
      <c r="AEH48" s="125"/>
      <c r="AEI48" s="125"/>
      <c r="AEJ48" s="125"/>
      <c r="AEK48" s="125"/>
      <c r="AEL48" s="125"/>
      <c r="AEM48" s="125"/>
      <c r="AEN48" s="125"/>
      <c r="AEO48" s="125"/>
      <c r="AEP48" s="125"/>
      <c r="AEQ48" s="125"/>
      <c r="AER48" s="125"/>
      <c r="AES48" s="125"/>
      <c r="AET48" s="125"/>
      <c r="AEU48" s="125"/>
      <c r="AEV48" s="125"/>
      <c r="AEW48" s="125"/>
      <c r="AEX48" s="125"/>
      <c r="AEY48" s="125"/>
      <c r="AEZ48" s="125"/>
      <c r="AFA48" s="125"/>
      <c r="AFB48" s="125"/>
      <c r="AFC48" s="125"/>
      <c r="AFD48" s="125"/>
      <c r="AFE48" s="125"/>
      <c r="AFF48" s="125"/>
      <c r="AFG48" s="125"/>
      <c r="AFH48" s="125"/>
      <c r="AFI48" s="125"/>
      <c r="AFJ48" s="125"/>
      <c r="AFK48" s="125"/>
      <c r="AFL48" s="125"/>
      <c r="AFM48" s="125"/>
      <c r="AFN48" s="125"/>
      <c r="AFO48" s="125"/>
      <c r="AFP48" s="125"/>
      <c r="AFQ48" s="125"/>
      <c r="AFR48" s="125"/>
      <c r="AFS48" s="125"/>
      <c r="AFT48" s="125"/>
      <c r="AFU48" s="125"/>
      <c r="AFV48" s="125"/>
      <c r="AFW48" s="125"/>
      <c r="AFX48" s="125"/>
      <c r="AFY48" s="125"/>
      <c r="AFZ48" s="125"/>
      <c r="AGA48" s="125"/>
      <c r="AGB48" s="125"/>
      <c r="AGC48" s="125"/>
      <c r="AGD48" s="125"/>
      <c r="AGE48" s="125"/>
      <c r="AGF48" s="125"/>
      <c r="AGG48" s="125"/>
      <c r="AGH48" s="125"/>
      <c r="AGI48" s="125"/>
      <c r="AGJ48" s="125"/>
      <c r="AGK48" s="125"/>
      <c r="AGL48" s="125"/>
      <c r="AGM48" s="125"/>
      <c r="AGN48" s="125"/>
      <c r="AGO48" s="125"/>
      <c r="AGP48" s="125"/>
      <c r="AGQ48" s="125"/>
      <c r="AGR48" s="125"/>
      <c r="AGS48" s="125"/>
      <c r="AGT48" s="125"/>
      <c r="AGU48" s="125"/>
      <c r="AGV48" s="125"/>
      <c r="AGW48" s="125"/>
      <c r="AGX48" s="125"/>
      <c r="AGY48" s="125"/>
      <c r="AGZ48" s="125"/>
      <c r="AHA48" s="125"/>
      <c r="AHB48" s="125"/>
      <c r="AHC48" s="125"/>
      <c r="AHD48" s="125"/>
      <c r="AHE48" s="125"/>
      <c r="AHF48" s="125"/>
      <c r="AHG48" s="125"/>
      <c r="AHH48" s="125"/>
      <c r="AHI48" s="125"/>
      <c r="AHJ48" s="125"/>
      <c r="AHK48" s="125"/>
      <c r="AHL48" s="125"/>
      <c r="AHM48" s="125"/>
      <c r="AHN48" s="125"/>
      <c r="AHO48" s="125"/>
      <c r="AHP48" s="125"/>
      <c r="AHQ48" s="125"/>
      <c r="AHR48" s="125"/>
      <c r="AHS48" s="125"/>
      <c r="AHT48" s="125"/>
      <c r="AHU48" s="125"/>
      <c r="AHV48" s="125"/>
      <c r="AHW48" s="125"/>
      <c r="AHX48" s="125"/>
      <c r="AHY48" s="125"/>
      <c r="AHZ48" s="125"/>
      <c r="AIA48" s="125"/>
      <c r="AIB48" s="125"/>
      <c r="AIC48" s="125"/>
      <c r="AID48" s="125"/>
      <c r="AIE48" s="125"/>
      <c r="AIF48" s="125"/>
      <c r="AIG48" s="125"/>
      <c r="AIH48" s="125"/>
      <c r="AII48" s="125"/>
      <c r="AIJ48" s="125"/>
      <c r="AIK48" s="125"/>
      <c r="AIL48" s="125"/>
      <c r="AIM48" s="125"/>
      <c r="AIN48" s="125"/>
      <c r="AIO48" s="125"/>
      <c r="AIP48" s="125"/>
      <c r="AIQ48" s="125"/>
      <c r="AIR48" s="125"/>
      <c r="AIS48" s="125"/>
      <c r="AIT48" s="125"/>
      <c r="AIU48" s="125"/>
      <c r="AIV48" s="125"/>
      <c r="AIW48" s="125"/>
      <c r="AIX48" s="125"/>
      <c r="AIY48" s="125"/>
      <c r="AIZ48" s="125"/>
      <c r="AJA48" s="125"/>
      <c r="AJB48" s="125"/>
      <c r="AJC48" s="125"/>
      <c r="AJD48" s="125"/>
      <c r="AJE48" s="125"/>
      <c r="AJF48" s="125"/>
      <c r="AJG48" s="125"/>
      <c r="AJH48" s="125"/>
      <c r="AJI48" s="125"/>
      <c r="AJJ48" s="125"/>
      <c r="AJK48" s="125"/>
      <c r="AJL48" s="125"/>
      <c r="AJM48" s="125"/>
      <c r="AJN48" s="125"/>
      <c r="AJO48" s="125"/>
      <c r="AJP48" s="125"/>
      <c r="AJQ48" s="125"/>
      <c r="AJR48" s="125"/>
      <c r="AJS48" s="125"/>
      <c r="AJT48" s="125"/>
      <c r="AJU48" s="125"/>
      <c r="AJV48" s="125"/>
      <c r="AJW48" s="125"/>
      <c r="AJX48" s="125"/>
      <c r="AJY48" s="125"/>
      <c r="AJZ48" s="125"/>
      <c r="AKA48" s="125"/>
      <c r="AKB48" s="125"/>
      <c r="AKC48" s="125"/>
      <c r="AKD48" s="125"/>
      <c r="AKE48" s="125"/>
      <c r="AKF48" s="125"/>
      <c r="AKG48" s="125"/>
      <c r="AKH48" s="125"/>
      <c r="AKI48" s="125"/>
      <c r="AKJ48" s="125"/>
      <c r="AKK48" s="125"/>
      <c r="AKL48" s="125"/>
      <c r="AKM48" s="125"/>
      <c r="AKN48" s="125"/>
      <c r="AKO48" s="125"/>
      <c r="AKP48" s="125"/>
      <c r="AKQ48" s="125"/>
      <c r="AKR48" s="125"/>
      <c r="AKS48" s="125"/>
      <c r="AKT48" s="125"/>
      <c r="AKU48" s="125"/>
      <c r="AKV48" s="125"/>
      <c r="AKW48" s="125"/>
      <c r="AKX48" s="125"/>
      <c r="AKY48" s="125"/>
      <c r="AKZ48" s="125"/>
      <c r="ALA48" s="125"/>
      <c r="ALB48" s="125"/>
      <c r="ALC48" s="125"/>
      <c r="ALD48" s="125"/>
      <c r="ALE48" s="125"/>
      <c r="ALF48" s="125"/>
      <c r="ALG48" s="125"/>
      <c r="ALH48" s="125"/>
      <c r="ALI48" s="125"/>
      <c r="ALJ48" s="125"/>
      <c r="ALK48" s="125"/>
      <c r="ALL48" s="125"/>
      <c r="ALM48" s="125"/>
      <c r="ALN48" s="125"/>
      <c r="ALO48" s="125"/>
      <c r="ALP48" s="125"/>
      <c r="ALQ48" s="125"/>
      <c r="ALR48" s="125"/>
      <c r="ALS48" s="125"/>
      <c r="ALT48" s="125"/>
      <c r="ALU48" s="125"/>
      <c r="ALV48" s="125"/>
      <c r="ALW48" s="125"/>
      <c r="ALX48" s="125"/>
      <c r="ALY48" s="125"/>
      <c r="ALZ48" s="125"/>
      <c r="AMA48" s="125"/>
      <c r="AMB48" s="125"/>
      <c r="AMC48" s="125"/>
      <c r="AMD48" s="125"/>
      <c r="AME48" s="125"/>
      <c r="AMF48" s="125"/>
      <c r="AMG48" s="125"/>
      <c r="AMH48" s="125"/>
      <c r="AMI48" s="125"/>
      <c r="AMJ48" s="125"/>
      <c r="AMK48" s="125"/>
      <c r="AML48" s="125"/>
      <c r="AMM48" s="125"/>
      <c r="AMN48" s="125"/>
      <c r="AMO48" s="125"/>
      <c r="AMP48" s="125"/>
      <c r="AMQ48" s="125"/>
      <c r="AMR48" s="125"/>
      <c r="AMS48" s="125"/>
      <c r="AMT48" s="125"/>
      <c r="AMU48" s="125"/>
      <c r="AMV48" s="125"/>
      <c r="AMW48" s="125"/>
      <c r="AMX48" s="125"/>
      <c r="AMY48" s="125"/>
      <c r="AMZ48" s="125"/>
      <c r="ANA48" s="125"/>
      <c r="ANB48" s="125"/>
      <c r="ANC48" s="125"/>
      <c r="AND48" s="125"/>
      <c r="ANE48" s="125"/>
      <c r="ANF48" s="125"/>
      <c r="ANG48" s="125"/>
      <c r="ANH48" s="125"/>
      <c r="ANI48" s="125"/>
      <c r="ANJ48" s="125"/>
      <c r="ANK48" s="125"/>
      <c r="ANL48" s="125"/>
      <c r="ANM48" s="125"/>
      <c r="ANN48" s="125"/>
      <c r="ANO48" s="125"/>
      <c r="ANP48" s="125"/>
      <c r="ANQ48" s="125"/>
      <c r="ANR48" s="125"/>
      <c r="ANS48" s="125"/>
      <c r="ANT48" s="125"/>
      <c r="ANU48" s="125"/>
      <c r="ANV48" s="125"/>
      <c r="ANW48" s="125"/>
      <c r="ANX48" s="125"/>
      <c r="ANY48" s="125"/>
      <c r="ANZ48" s="125"/>
      <c r="AOA48" s="125"/>
      <c r="AOB48" s="125"/>
      <c r="AOC48" s="125"/>
      <c r="AOD48" s="125"/>
      <c r="AOE48" s="125"/>
      <c r="AOF48" s="125"/>
      <c r="AOG48" s="125"/>
      <c r="AOH48" s="125"/>
      <c r="AOI48" s="125"/>
      <c r="AOJ48" s="125"/>
      <c r="AOK48" s="125"/>
      <c r="AOL48" s="125"/>
      <c r="AOM48" s="125"/>
      <c r="AON48" s="125"/>
      <c r="AOO48" s="125"/>
      <c r="AOP48" s="125"/>
      <c r="AOQ48" s="125"/>
      <c r="AOR48" s="125"/>
      <c r="AOS48" s="125"/>
      <c r="AOT48" s="125"/>
      <c r="AOU48" s="125"/>
      <c r="AOV48" s="125"/>
      <c r="AOW48" s="125"/>
      <c r="AOX48" s="125"/>
      <c r="AOY48" s="125"/>
      <c r="AOZ48" s="125"/>
      <c r="APA48" s="125"/>
      <c r="APB48" s="125"/>
      <c r="APC48" s="125"/>
      <c r="APD48" s="125"/>
      <c r="APE48" s="125"/>
      <c r="APF48" s="125"/>
      <c r="APG48" s="125"/>
      <c r="APH48" s="125"/>
      <c r="API48" s="125"/>
      <c r="APJ48" s="125"/>
      <c r="APK48" s="125"/>
      <c r="APL48" s="125"/>
      <c r="APM48" s="125"/>
      <c r="APN48" s="125"/>
      <c r="APO48" s="125"/>
      <c r="APP48" s="125"/>
      <c r="APQ48" s="125"/>
      <c r="APR48" s="125"/>
      <c r="APS48" s="125"/>
      <c r="APT48" s="125"/>
      <c r="APU48" s="125"/>
      <c r="APV48" s="125"/>
      <c r="APW48" s="125"/>
      <c r="APX48" s="125"/>
      <c r="APY48" s="125"/>
      <c r="APZ48" s="125"/>
      <c r="AQA48" s="125"/>
      <c r="AQB48" s="125"/>
      <c r="AQC48" s="125"/>
      <c r="AQD48" s="125"/>
      <c r="AQE48" s="125"/>
      <c r="AQF48" s="125"/>
      <c r="AQG48" s="125"/>
      <c r="AQH48" s="125"/>
      <c r="AQI48" s="125"/>
      <c r="AQJ48" s="125"/>
      <c r="AQK48" s="125"/>
      <c r="AQL48" s="125"/>
      <c r="AQM48" s="125"/>
      <c r="AQN48" s="125"/>
      <c r="AQO48" s="125"/>
      <c r="AQP48" s="125"/>
      <c r="AQQ48" s="125"/>
      <c r="AQR48" s="125"/>
      <c r="AQS48" s="125"/>
      <c r="AQT48" s="125"/>
      <c r="AQU48" s="125"/>
      <c r="AQV48" s="125"/>
      <c r="AQW48" s="125"/>
      <c r="AQX48" s="125"/>
      <c r="AQY48" s="125"/>
      <c r="AQZ48" s="125"/>
      <c r="ARA48" s="125"/>
      <c r="ARB48" s="125"/>
      <c r="ARC48" s="125"/>
      <c r="ARD48" s="125"/>
      <c r="ARE48" s="125"/>
      <c r="ARF48" s="125"/>
      <c r="ARG48" s="125"/>
      <c r="ARH48" s="125"/>
      <c r="ARI48" s="125"/>
      <c r="ARJ48" s="125"/>
      <c r="ARK48" s="125"/>
      <c r="ARL48" s="125"/>
      <c r="ARM48" s="125"/>
      <c r="ARN48" s="125"/>
      <c r="ARO48" s="125"/>
      <c r="ARP48" s="125"/>
      <c r="ARQ48" s="125"/>
      <c r="ARR48" s="125"/>
      <c r="ARS48" s="125"/>
      <c r="ART48" s="125"/>
      <c r="ARU48" s="125"/>
      <c r="ARV48" s="125"/>
      <c r="ARW48" s="125"/>
      <c r="ARX48" s="125"/>
      <c r="ARY48" s="125"/>
      <c r="ARZ48" s="125"/>
      <c r="ASA48" s="125"/>
      <c r="ASB48" s="125"/>
      <c r="ASC48" s="125"/>
      <c r="ASD48" s="125"/>
      <c r="ASE48" s="125"/>
      <c r="ASF48" s="125"/>
      <c r="ASG48" s="125"/>
      <c r="ASH48" s="125"/>
      <c r="ASI48" s="125"/>
      <c r="ASJ48" s="125"/>
      <c r="ASK48" s="125"/>
      <c r="ASL48" s="125"/>
      <c r="ASM48" s="125"/>
      <c r="ASN48" s="125"/>
      <c r="ASO48" s="125"/>
      <c r="ASP48" s="125"/>
      <c r="ASQ48" s="125"/>
      <c r="ASR48" s="125"/>
      <c r="ASS48" s="125"/>
      <c r="AST48" s="125"/>
      <c r="ASU48" s="125"/>
      <c r="ASV48" s="125"/>
      <c r="ASW48" s="125"/>
      <c r="ASX48" s="125"/>
      <c r="ASY48" s="125"/>
      <c r="ASZ48" s="125"/>
      <c r="ATA48" s="125"/>
      <c r="ATB48" s="125"/>
      <c r="ATC48" s="125"/>
      <c r="ATD48" s="125"/>
      <c r="ATE48" s="125"/>
      <c r="ATF48" s="125"/>
      <c r="ATG48" s="125"/>
      <c r="ATH48" s="125"/>
      <c r="ATI48" s="125"/>
      <c r="ATJ48" s="125"/>
      <c r="ATK48" s="125"/>
      <c r="ATL48" s="125"/>
      <c r="ATM48" s="125"/>
      <c r="ATN48" s="125"/>
      <c r="ATO48" s="125"/>
      <c r="ATP48" s="125"/>
      <c r="ATQ48" s="125"/>
      <c r="ATR48" s="125"/>
      <c r="ATS48" s="125"/>
      <c r="ATT48" s="125"/>
      <c r="ATU48" s="125"/>
      <c r="ATV48" s="125"/>
      <c r="ATW48" s="125"/>
      <c r="ATX48" s="125"/>
      <c r="ATY48" s="125"/>
      <c r="ATZ48" s="125"/>
      <c r="AUA48" s="125"/>
      <c r="AUB48" s="125"/>
      <c r="AUC48" s="125"/>
      <c r="AUD48" s="125"/>
      <c r="AUE48" s="125"/>
      <c r="AUF48" s="125"/>
      <c r="AUG48" s="125"/>
      <c r="AUH48" s="125"/>
      <c r="AUI48" s="125"/>
      <c r="AUJ48" s="125"/>
      <c r="AUK48" s="125"/>
      <c r="AUL48" s="125"/>
      <c r="AUM48" s="125"/>
      <c r="AUN48" s="125"/>
      <c r="AUO48" s="125"/>
      <c r="AUP48" s="125"/>
      <c r="AUQ48" s="125"/>
      <c r="AUR48" s="125"/>
      <c r="AUS48" s="125"/>
      <c r="AUT48" s="125"/>
      <c r="AUU48" s="125"/>
      <c r="AUV48" s="125"/>
      <c r="AUW48" s="125"/>
      <c r="AUX48" s="125"/>
      <c r="AUY48" s="125"/>
      <c r="AUZ48" s="125"/>
      <c r="AVA48" s="125"/>
      <c r="AVB48" s="125"/>
      <c r="AVC48" s="125"/>
      <c r="AVD48" s="125"/>
      <c r="AVE48" s="125"/>
      <c r="AVF48" s="125"/>
      <c r="AVG48" s="125"/>
      <c r="AVH48" s="125"/>
      <c r="AVI48" s="125"/>
      <c r="AVJ48" s="125"/>
      <c r="AVK48" s="125"/>
      <c r="AVL48" s="125"/>
      <c r="AVM48" s="125"/>
      <c r="AVN48" s="125"/>
      <c r="AVO48" s="125"/>
      <c r="AVP48" s="125"/>
      <c r="AVQ48" s="125"/>
      <c r="AVR48" s="125"/>
      <c r="AVS48" s="125"/>
      <c r="AVT48" s="125"/>
      <c r="AVU48" s="125"/>
      <c r="AVV48" s="125"/>
      <c r="AVW48" s="125"/>
      <c r="AVX48" s="125"/>
      <c r="AVY48" s="125"/>
      <c r="AVZ48" s="125"/>
      <c r="AWA48" s="125"/>
      <c r="AWB48" s="125"/>
      <c r="AWC48" s="125"/>
      <c r="AWD48" s="125"/>
      <c r="AWE48" s="125"/>
      <c r="AWF48" s="125"/>
      <c r="AWG48" s="125"/>
      <c r="AWH48" s="125"/>
      <c r="AWI48" s="125"/>
      <c r="AWJ48" s="125"/>
      <c r="AWK48" s="125"/>
      <c r="AWL48" s="125"/>
      <c r="AWM48" s="125"/>
      <c r="AWN48" s="125"/>
      <c r="AWO48" s="125"/>
      <c r="AWP48" s="125"/>
      <c r="AWQ48" s="125"/>
      <c r="AWR48" s="125"/>
      <c r="AWS48" s="125"/>
      <c r="AWT48" s="125"/>
      <c r="AWU48" s="125"/>
      <c r="AWV48" s="125"/>
      <c r="AWW48" s="125"/>
      <c r="AWX48" s="125"/>
      <c r="AWY48" s="125"/>
      <c r="AWZ48" s="125"/>
      <c r="AXA48" s="125"/>
      <c r="AXB48" s="125"/>
      <c r="AXC48" s="125"/>
      <c r="AXD48" s="125"/>
      <c r="AXE48" s="125"/>
      <c r="AXF48" s="125"/>
      <c r="AXG48" s="125"/>
      <c r="AXH48" s="125"/>
      <c r="AXI48" s="125"/>
      <c r="AXJ48" s="125"/>
      <c r="AXK48" s="125"/>
      <c r="AXL48" s="125"/>
      <c r="AXM48" s="125"/>
      <c r="AXN48" s="125"/>
      <c r="AXO48" s="125"/>
      <c r="AXP48" s="125"/>
      <c r="AXQ48" s="125"/>
      <c r="AXR48" s="125"/>
      <c r="AXS48" s="125"/>
      <c r="AXT48" s="125"/>
      <c r="AXU48" s="125"/>
      <c r="AXV48" s="125"/>
      <c r="AXW48" s="125"/>
      <c r="AXX48" s="125"/>
      <c r="AXY48" s="125"/>
      <c r="AXZ48" s="125"/>
      <c r="AYA48" s="125"/>
      <c r="AYB48" s="125"/>
      <c r="AYC48" s="125"/>
      <c r="AYD48" s="125"/>
      <c r="AYE48" s="125"/>
      <c r="AYF48" s="125"/>
      <c r="AYG48" s="125"/>
      <c r="AYH48" s="125"/>
      <c r="AYI48" s="125"/>
      <c r="AYJ48" s="125"/>
      <c r="AYK48" s="125"/>
      <c r="AYL48" s="125"/>
      <c r="AYM48" s="125"/>
      <c r="AYN48" s="125"/>
      <c r="AYO48" s="125"/>
      <c r="AYP48" s="125"/>
      <c r="AYQ48" s="125"/>
      <c r="AYR48" s="125"/>
      <c r="AYS48" s="125"/>
      <c r="AYT48" s="125"/>
      <c r="AYU48" s="125"/>
      <c r="AYV48" s="125"/>
      <c r="AYW48" s="125"/>
      <c r="AYX48" s="125"/>
      <c r="AYY48" s="125"/>
      <c r="AYZ48" s="125"/>
      <c r="AZA48" s="125"/>
      <c r="AZB48" s="125"/>
      <c r="AZC48" s="125"/>
      <c r="AZD48" s="125"/>
      <c r="AZE48" s="125"/>
      <c r="AZF48" s="125"/>
      <c r="AZG48" s="125"/>
      <c r="AZH48" s="125"/>
      <c r="AZI48" s="125"/>
      <c r="AZJ48" s="125"/>
      <c r="AZK48" s="125"/>
      <c r="AZL48" s="125"/>
      <c r="AZM48" s="125"/>
      <c r="AZN48" s="125"/>
      <c r="AZO48" s="125"/>
      <c r="AZP48" s="125"/>
      <c r="AZQ48" s="125"/>
      <c r="AZR48" s="125"/>
      <c r="AZS48" s="125"/>
      <c r="AZT48" s="125"/>
      <c r="AZU48" s="125"/>
      <c r="AZV48" s="125"/>
      <c r="AZW48" s="125"/>
      <c r="AZX48" s="125"/>
      <c r="AZY48" s="125"/>
      <c r="AZZ48" s="125"/>
      <c r="BAA48" s="125"/>
      <c r="BAB48" s="125"/>
      <c r="BAC48" s="125"/>
      <c r="BAD48" s="125"/>
      <c r="BAE48" s="125"/>
      <c r="BAF48" s="125"/>
      <c r="BAG48" s="125"/>
      <c r="BAH48" s="125"/>
      <c r="BAI48" s="125"/>
      <c r="BAJ48" s="125"/>
      <c r="BAK48" s="125"/>
      <c r="BAL48" s="125"/>
      <c r="BAM48" s="125"/>
      <c r="BAN48" s="125"/>
      <c r="BAO48" s="125"/>
      <c r="BAP48" s="125"/>
      <c r="BAQ48" s="125"/>
      <c r="BAR48" s="125"/>
      <c r="BAS48" s="125"/>
      <c r="BAT48" s="125"/>
      <c r="BAU48" s="125"/>
      <c r="BAV48" s="125"/>
      <c r="BAW48" s="125"/>
      <c r="BAX48" s="125"/>
      <c r="BAY48" s="125"/>
      <c r="BAZ48" s="125"/>
      <c r="BBA48" s="125"/>
      <c r="BBB48" s="125"/>
      <c r="BBC48" s="125"/>
      <c r="BBD48" s="125"/>
      <c r="BBE48" s="125"/>
      <c r="BBF48" s="125"/>
      <c r="BBG48" s="125"/>
      <c r="BBH48" s="125"/>
      <c r="BBI48" s="125"/>
      <c r="BBJ48" s="125"/>
      <c r="BBK48" s="125"/>
      <c r="BBL48" s="125"/>
      <c r="BBM48" s="125"/>
      <c r="BBN48" s="125"/>
      <c r="BBO48" s="125"/>
      <c r="BBP48" s="125"/>
      <c r="BBQ48" s="125"/>
      <c r="BBR48" s="125"/>
      <c r="BBS48" s="125"/>
      <c r="BBT48" s="125"/>
      <c r="BBU48" s="125"/>
      <c r="BBV48" s="125"/>
      <c r="BBW48" s="125"/>
      <c r="BBX48" s="125"/>
      <c r="BBY48" s="125"/>
      <c r="BBZ48" s="125"/>
      <c r="BCA48" s="125"/>
      <c r="BCB48" s="125"/>
      <c r="BCC48" s="125"/>
      <c r="BCD48" s="125"/>
      <c r="BCE48" s="125"/>
      <c r="BCF48" s="125"/>
      <c r="BCG48" s="125"/>
      <c r="BCH48" s="125"/>
      <c r="BCI48" s="125"/>
      <c r="BCJ48" s="125"/>
      <c r="BCK48" s="125"/>
      <c r="BCL48" s="125"/>
      <c r="BCM48" s="125"/>
      <c r="BCN48" s="125"/>
      <c r="BCO48" s="125"/>
      <c r="BCP48" s="125"/>
      <c r="BCQ48" s="125"/>
      <c r="BCR48" s="125"/>
      <c r="BCS48" s="125"/>
      <c r="BCT48" s="125"/>
      <c r="BCU48" s="125"/>
      <c r="BCV48" s="125"/>
      <c r="BCW48" s="125"/>
      <c r="BCX48" s="125"/>
      <c r="BCY48" s="125"/>
      <c r="BCZ48" s="125"/>
      <c r="BDA48" s="125"/>
      <c r="BDB48" s="125"/>
      <c r="BDC48" s="125"/>
      <c r="BDD48" s="125"/>
      <c r="BDE48" s="125"/>
      <c r="BDF48" s="125"/>
      <c r="BDG48" s="125"/>
      <c r="BDH48" s="125"/>
      <c r="BDI48" s="125"/>
      <c r="BDJ48" s="125"/>
      <c r="BDK48" s="125"/>
      <c r="BDL48" s="125"/>
      <c r="BDM48" s="125"/>
      <c r="BDN48" s="125"/>
      <c r="BDO48" s="125"/>
      <c r="BDP48" s="125"/>
      <c r="BDQ48" s="125"/>
      <c r="BDR48" s="125"/>
      <c r="BDS48" s="125"/>
      <c r="BDT48" s="125"/>
      <c r="BDU48" s="125"/>
      <c r="BDV48" s="125"/>
      <c r="BDW48" s="125"/>
      <c r="BDX48" s="125"/>
      <c r="BDY48" s="125"/>
      <c r="BDZ48" s="125"/>
      <c r="BEA48" s="125"/>
      <c r="BEB48" s="125"/>
      <c r="BEC48" s="125"/>
      <c r="BED48" s="125"/>
      <c r="BEE48" s="125"/>
      <c r="BEF48" s="125"/>
      <c r="BEG48" s="125"/>
      <c r="BEH48" s="125"/>
      <c r="BEI48" s="125"/>
      <c r="BEJ48" s="125"/>
      <c r="BEK48" s="125"/>
      <c r="BEL48" s="125"/>
      <c r="BEM48" s="125"/>
      <c r="BEN48" s="125"/>
      <c r="BEO48" s="125"/>
      <c r="BEP48" s="125"/>
      <c r="BEQ48" s="125"/>
      <c r="BER48" s="125"/>
      <c r="BES48" s="125"/>
      <c r="BET48" s="125"/>
      <c r="BEU48" s="125"/>
      <c r="BEV48" s="125"/>
      <c r="BEW48" s="125"/>
      <c r="BEX48" s="125"/>
      <c r="BEY48" s="125"/>
      <c r="BEZ48" s="125"/>
      <c r="BFA48" s="125"/>
      <c r="BFB48" s="125"/>
      <c r="BFC48" s="125"/>
      <c r="BFD48" s="125"/>
      <c r="BFE48" s="125"/>
      <c r="BFF48" s="125"/>
      <c r="BFG48" s="125"/>
      <c r="BFH48" s="125"/>
      <c r="BFI48" s="125"/>
      <c r="BFJ48" s="125"/>
      <c r="BFK48" s="125"/>
      <c r="BFL48" s="125"/>
      <c r="BFM48" s="125"/>
      <c r="BFN48" s="125"/>
      <c r="BFO48" s="125"/>
      <c r="BFP48" s="125"/>
      <c r="BFQ48" s="125"/>
      <c r="BFR48" s="125"/>
      <c r="BFS48" s="125"/>
      <c r="BFT48" s="125"/>
      <c r="BFU48" s="125"/>
      <c r="BFV48" s="125"/>
      <c r="BFW48" s="125"/>
      <c r="BFX48" s="125"/>
      <c r="BFY48" s="125"/>
      <c r="BFZ48" s="125"/>
      <c r="BGA48" s="125"/>
      <c r="BGB48" s="125"/>
      <c r="BGC48" s="125"/>
      <c r="BGD48" s="125"/>
      <c r="BGE48" s="125"/>
      <c r="BGF48" s="125"/>
      <c r="BGG48" s="125"/>
      <c r="BGH48" s="125"/>
      <c r="BGI48" s="125"/>
      <c r="BGJ48" s="125"/>
      <c r="BGK48" s="125"/>
      <c r="BGL48" s="125"/>
      <c r="BGM48" s="125"/>
      <c r="BGN48" s="125"/>
      <c r="BGO48" s="125"/>
      <c r="BGP48" s="125"/>
      <c r="BGQ48" s="125"/>
      <c r="BGR48" s="125"/>
      <c r="BGS48" s="125"/>
      <c r="BGT48" s="125"/>
      <c r="BGU48" s="125"/>
      <c r="BGV48" s="125"/>
      <c r="BGW48" s="125"/>
      <c r="BGX48" s="125"/>
      <c r="BGY48" s="125"/>
      <c r="BGZ48" s="125"/>
      <c r="BHA48" s="125"/>
      <c r="BHB48" s="125"/>
      <c r="BHC48" s="125"/>
      <c r="BHD48" s="125"/>
      <c r="BHE48" s="125"/>
      <c r="BHF48" s="125"/>
      <c r="BHG48" s="125"/>
      <c r="BHH48" s="125"/>
      <c r="BHI48" s="125"/>
      <c r="BHJ48" s="125"/>
      <c r="BHK48" s="125"/>
      <c r="BHL48" s="125"/>
      <c r="BHM48" s="125"/>
      <c r="BHN48" s="125"/>
      <c r="BHO48" s="125"/>
      <c r="BHP48" s="125"/>
      <c r="BHQ48" s="125"/>
      <c r="BHR48" s="125"/>
      <c r="BHS48" s="125"/>
      <c r="BHT48" s="125"/>
      <c r="BHU48" s="125"/>
      <c r="BHV48" s="125"/>
      <c r="BHW48" s="125"/>
      <c r="BHX48" s="125"/>
      <c r="BHY48" s="125"/>
      <c r="BHZ48" s="125"/>
      <c r="BIA48" s="125"/>
      <c r="BIB48" s="125"/>
      <c r="BIC48" s="125"/>
      <c r="BID48" s="125"/>
      <c r="BIE48" s="125"/>
      <c r="BIF48" s="125"/>
      <c r="BIG48" s="125"/>
      <c r="BIH48" s="125"/>
      <c r="BII48" s="125"/>
      <c r="BIJ48" s="125"/>
      <c r="BIK48" s="125"/>
      <c r="BIL48" s="125"/>
      <c r="BIM48" s="125"/>
      <c r="BIN48" s="125"/>
      <c r="BIO48" s="125"/>
      <c r="BIP48" s="125"/>
      <c r="BIQ48" s="125"/>
      <c r="BIR48" s="125"/>
      <c r="BIS48" s="125"/>
      <c r="BIT48" s="125"/>
      <c r="BIU48" s="125"/>
      <c r="BIV48" s="125"/>
      <c r="BIW48" s="125"/>
      <c r="BIX48" s="125"/>
      <c r="BIY48" s="125"/>
      <c r="BIZ48" s="125"/>
      <c r="BJA48" s="125"/>
      <c r="BJB48" s="125"/>
      <c r="BJC48" s="125"/>
      <c r="BJD48" s="125"/>
      <c r="BJE48" s="125"/>
      <c r="BJF48" s="125"/>
      <c r="BJG48" s="125"/>
      <c r="BJH48" s="125"/>
      <c r="BJI48" s="125"/>
      <c r="BJJ48" s="125"/>
      <c r="BJK48" s="125"/>
      <c r="BJL48" s="125"/>
      <c r="BJM48" s="125"/>
      <c r="BJN48" s="125"/>
      <c r="BJO48" s="125"/>
      <c r="BJP48" s="125"/>
      <c r="BJQ48" s="125"/>
      <c r="BJR48" s="125"/>
      <c r="BJS48" s="125"/>
      <c r="BJT48" s="125"/>
      <c r="BJU48" s="125"/>
      <c r="BJV48" s="125"/>
      <c r="BJW48" s="125"/>
      <c r="BJX48" s="125"/>
      <c r="BJY48" s="125"/>
      <c r="BJZ48" s="125"/>
      <c r="BKA48" s="125"/>
      <c r="BKB48" s="125"/>
      <c r="BKC48" s="125"/>
      <c r="BKD48" s="125"/>
      <c r="BKE48" s="125"/>
      <c r="BKF48" s="125"/>
      <c r="BKG48" s="125"/>
      <c r="BKH48" s="125"/>
      <c r="BKI48" s="125"/>
      <c r="BKJ48" s="125"/>
      <c r="BKK48" s="125"/>
      <c r="BKL48" s="125"/>
      <c r="BKM48" s="125"/>
      <c r="BKN48" s="125"/>
      <c r="BKO48" s="125"/>
      <c r="BKP48" s="125"/>
      <c r="BKQ48" s="125"/>
      <c r="BKR48" s="125"/>
      <c r="BKS48" s="125"/>
      <c r="BKT48" s="125"/>
      <c r="BKU48" s="125"/>
      <c r="BKV48" s="125"/>
      <c r="BKW48" s="125"/>
      <c r="BKX48" s="125"/>
      <c r="BKY48" s="125"/>
      <c r="BKZ48" s="125"/>
      <c r="BLA48" s="125"/>
      <c r="BLB48" s="125"/>
      <c r="BLC48" s="125"/>
      <c r="BLD48" s="125"/>
      <c r="BLE48" s="125"/>
      <c r="BLF48" s="125"/>
      <c r="BLG48" s="125"/>
      <c r="BLH48" s="125"/>
      <c r="BLI48" s="125"/>
      <c r="BLJ48" s="125"/>
      <c r="BLK48" s="125"/>
      <c r="BLL48" s="125"/>
      <c r="BLM48" s="125"/>
      <c r="BLN48" s="125"/>
      <c r="BLO48" s="125"/>
      <c r="BLP48" s="125"/>
      <c r="BLQ48" s="125"/>
      <c r="BLR48" s="125"/>
      <c r="BLS48" s="125"/>
      <c r="BLT48" s="125"/>
      <c r="BLU48" s="125"/>
      <c r="BLV48" s="125"/>
      <c r="BLW48" s="125"/>
      <c r="BLX48" s="125"/>
      <c r="BLY48" s="125"/>
      <c r="BLZ48" s="125"/>
      <c r="BMA48" s="125"/>
      <c r="BMB48" s="125"/>
      <c r="BMC48" s="125"/>
      <c r="BMD48" s="125"/>
      <c r="BME48" s="125"/>
      <c r="BMF48" s="125"/>
      <c r="BMG48" s="125"/>
      <c r="BMH48" s="125"/>
      <c r="BMI48" s="125"/>
      <c r="BMJ48" s="125"/>
      <c r="BMK48" s="125"/>
      <c r="BML48" s="125"/>
      <c r="BMM48" s="125"/>
      <c r="BMN48" s="125"/>
      <c r="BMO48" s="125"/>
      <c r="BMP48" s="125"/>
      <c r="BMQ48" s="125"/>
      <c r="BMR48" s="125"/>
      <c r="BMS48" s="125"/>
      <c r="BMT48" s="125"/>
      <c r="BMU48" s="125"/>
      <c r="BMV48" s="125"/>
      <c r="BMW48" s="125"/>
      <c r="BMX48" s="125"/>
      <c r="BMY48" s="125"/>
      <c r="BMZ48" s="125"/>
      <c r="BNA48" s="125"/>
      <c r="BNB48" s="125"/>
      <c r="BNC48" s="125"/>
      <c r="BND48" s="125"/>
      <c r="BNE48" s="125"/>
      <c r="BNF48" s="125"/>
      <c r="BNG48" s="125"/>
      <c r="BNH48" s="125"/>
      <c r="BNI48" s="125"/>
      <c r="BNJ48" s="125"/>
      <c r="BNK48" s="125"/>
      <c r="BNL48" s="125"/>
      <c r="BNM48" s="125"/>
      <c r="BNN48" s="125"/>
      <c r="BNO48" s="125"/>
      <c r="BNP48" s="125"/>
      <c r="BNQ48" s="125"/>
      <c r="BNR48" s="125"/>
      <c r="BNS48" s="125"/>
      <c r="BNT48" s="125"/>
      <c r="BNU48" s="125"/>
      <c r="BNV48" s="125"/>
      <c r="BNW48" s="125"/>
      <c r="BNX48" s="125"/>
      <c r="BNY48" s="125"/>
      <c r="BNZ48" s="125"/>
      <c r="BOA48" s="125"/>
      <c r="BOB48" s="125"/>
      <c r="BOC48" s="125"/>
      <c r="BOD48" s="125"/>
      <c r="BOE48" s="125"/>
      <c r="BOF48" s="125"/>
      <c r="BOG48" s="125"/>
      <c r="BOH48" s="125"/>
      <c r="BOI48" s="125"/>
      <c r="BOJ48" s="125"/>
      <c r="BOK48" s="125"/>
      <c r="BOL48" s="125"/>
      <c r="BOM48" s="125"/>
      <c r="BON48" s="125"/>
      <c r="BOO48" s="125"/>
      <c r="BOP48" s="125"/>
      <c r="BOQ48" s="125"/>
      <c r="BOR48" s="125"/>
      <c r="BOS48" s="125"/>
      <c r="BOT48" s="125"/>
      <c r="BOU48" s="125"/>
      <c r="BOV48" s="125"/>
      <c r="BOW48" s="125"/>
      <c r="BOX48" s="125"/>
      <c r="BOY48" s="125"/>
      <c r="BOZ48" s="125"/>
      <c r="BPA48" s="125"/>
      <c r="BPB48" s="125"/>
      <c r="BPC48" s="125"/>
      <c r="BPD48" s="125"/>
      <c r="BPE48" s="125"/>
      <c r="BPF48" s="125"/>
      <c r="BPG48" s="125"/>
      <c r="BPH48" s="125"/>
      <c r="BPI48" s="125"/>
      <c r="BPJ48" s="125"/>
      <c r="BPK48" s="125"/>
      <c r="BPL48" s="125"/>
      <c r="BPM48" s="125"/>
      <c r="BPN48" s="125"/>
      <c r="BPO48" s="125"/>
      <c r="BPP48" s="125"/>
      <c r="BPQ48" s="125"/>
      <c r="BPR48" s="125"/>
      <c r="BPS48" s="125"/>
      <c r="BPT48" s="125"/>
      <c r="BPU48" s="125"/>
      <c r="BPV48" s="125"/>
      <c r="BPW48" s="125"/>
      <c r="BPX48" s="125"/>
      <c r="BPY48" s="125"/>
      <c r="BPZ48" s="125"/>
      <c r="BQA48" s="125"/>
      <c r="BQB48" s="125"/>
      <c r="BQC48" s="125"/>
      <c r="BQD48" s="125"/>
      <c r="BQE48" s="125"/>
      <c r="BQF48" s="125"/>
      <c r="BQG48" s="125"/>
      <c r="BQH48" s="125"/>
      <c r="BQI48" s="125"/>
      <c r="BQJ48" s="125"/>
      <c r="BQK48" s="125"/>
      <c r="BQL48" s="125"/>
      <c r="BQM48" s="125"/>
      <c r="BQN48" s="125"/>
      <c r="BQO48" s="125"/>
      <c r="BQP48" s="125"/>
      <c r="BQQ48" s="125"/>
      <c r="BQR48" s="125"/>
      <c r="BQS48" s="125"/>
      <c r="BQT48" s="125"/>
      <c r="BQU48" s="125"/>
      <c r="BQV48" s="125"/>
      <c r="BQW48" s="125"/>
      <c r="BQX48" s="125"/>
      <c r="BQY48" s="125"/>
      <c r="BQZ48" s="125"/>
      <c r="BRA48" s="125"/>
      <c r="BRB48" s="125"/>
      <c r="BRC48" s="125"/>
      <c r="BRD48" s="125"/>
      <c r="BRE48" s="125"/>
      <c r="BRF48" s="125"/>
      <c r="BRG48" s="125"/>
      <c r="BRH48" s="125"/>
      <c r="BRI48" s="125"/>
      <c r="BRJ48" s="125"/>
      <c r="BRK48" s="125"/>
      <c r="BRL48" s="125"/>
      <c r="BRM48" s="125"/>
      <c r="BRN48" s="125"/>
      <c r="BRO48" s="125"/>
      <c r="BRP48" s="125"/>
      <c r="BRQ48" s="125"/>
      <c r="BRR48" s="125"/>
      <c r="BRS48" s="125"/>
      <c r="BRT48" s="125"/>
      <c r="BRU48" s="125"/>
      <c r="BRV48" s="125"/>
      <c r="BRW48" s="125"/>
      <c r="BRX48" s="125"/>
      <c r="BRY48" s="125"/>
      <c r="BRZ48" s="125"/>
      <c r="BSA48" s="125"/>
      <c r="BSB48" s="125"/>
      <c r="BSC48" s="125"/>
      <c r="BSD48" s="125"/>
      <c r="BSE48" s="125"/>
      <c r="BSF48" s="125"/>
      <c r="BSG48" s="125"/>
      <c r="BSH48" s="125"/>
      <c r="BSI48" s="125"/>
      <c r="BSJ48" s="125"/>
      <c r="BSK48" s="125"/>
      <c r="BSL48" s="125"/>
      <c r="BSM48" s="125"/>
      <c r="BSN48" s="125"/>
      <c r="BSO48" s="125"/>
      <c r="BSP48" s="125"/>
      <c r="BSQ48" s="125"/>
      <c r="BSR48" s="125"/>
      <c r="BSS48" s="125"/>
      <c r="BST48" s="125"/>
      <c r="BSU48" s="125"/>
      <c r="BSV48" s="125"/>
      <c r="BSW48" s="125"/>
      <c r="BSX48" s="125"/>
      <c r="BSY48" s="125"/>
      <c r="BSZ48" s="125"/>
      <c r="BTA48" s="125"/>
      <c r="BTB48" s="125"/>
      <c r="BTC48" s="125"/>
      <c r="BTD48" s="125"/>
      <c r="BTE48" s="125"/>
      <c r="BTF48" s="125"/>
      <c r="BTG48" s="125"/>
      <c r="BTH48" s="125"/>
      <c r="BTI48" s="125"/>
      <c r="BTJ48" s="125"/>
      <c r="BTK48" s="125"/>
      <c r="BTL48" s="125"/>
      <c r="BTM48" s="125"/>
      <c r="BTN48" s="125"/>
      <c r="BTO48" s="125"/>
      <c r="BTP48" s="125"/>
      <c r="BTQ48" s="125"/>
      <c r="BTR48" s="125"/>
      <c r="BTS48" s="125"/>
      <c r="BTT48" s="125"/>
      <c r="BTU48" s="125"/>
      <c r="BTV48" s="125"/>
      <c r="BTW48" s="125"/>
      <c r="BTX48" s="125"/>
      <c r="BTY48" s="125"/>
      <c r="BTZ48" s="125"/>
      <c r="BUA48" s="125"/>
      <c r="BUB48" s="125"/>
      <c r="BUC48" s="125"/>
      <c r="BUD48" s="125"/>
      <c r="BUE48" s="125"/>
      <c r="BUF48" s="125"/>
      <c r="BUG48" s="125"/>
      <c r="BUH48" s="125"/>
      <c r="BUI48" s="125"/>
      <c r="BUJ48" s="125"/>
      <c r="BUK48" s="125"/>
      <c r="BUL48" s="125"/>
      <c r="BUM48" s="125"/>
      <c r="BUN48" s="125"/>
      <c r="BUO48" s="125"/>
      <c r="BUP48" s="125"/>
      <c r="BUQ48" s="125"/>
      <c r="BUR48" s="125"/>
      <c r="BUS48" s="125"/>
      <c r="BUT48" s="125"/>
      <c r="BUU48" s="125"/>
      <c r="BUV48" s="125"/>
      <c r="BUW48" s="125"/>
      <c r="BUX48" s="125"/>
      <c r="BUY48" s="125"/>
      <c r="BUZ48" s="125"/>
      <c r="BVA48" s="125"/>
      <c r="BVB48" s="125"/>
      <c r="BVC48" s="125"/>
      <c r="BVD48" s="125"/>
      <c r="BVE48" s="125"/>
      <c r="BVF48" s="125"/>
      <c r="BVG48" s="125"/>
      <c r="BVH48" s="125"/>
      <c r="BVI48" s="125"/>
      <c r="BVJ48" s="125"/>
      <c r="BVK48" s="125"/>
      <c r="BVL48" s="125"/>
      <c r="BVM48" s="125"/>
      <c r="BVN48" s="125"/>
      <c r="BVO48" s="125"/>
      <c r="BVP48" s="125"/>
      <c r="BVQ48" s="125"/>
      <c r="BVR48" s="125"/>
      <c r="BVS48" s="125"/>
      <c r="BVT48" s="125"/>
      <c r="BVU48" s="125"/>
      <c r="BVV48" s="125"/>
      <c r="BVW48" s="125"/>
      <c r="BVX48" s="125"/>
      <c r="BVY48" s="125"/>
      <c r="BVZ48" s="125"/>
      <c r="BWA48" s="125"/>
      <c r="BWB48" s="125"/>
      <c r="BWC48" s="125"/>
      <c r="BWD48" s="125"/>
      <c r="BWE48" s="125"/>
      <c r="BWF48" s="125"/>
      <c r="BWG48" s="125"/>
      <c r="BWH48" s="125"/>
      <c r="BWI48" s="125"/>
      <c r="BWJ48" s="125"/>
      <c r="BWK48" s="125"/>
      <c r="BWL48" s="125"/>
      <c r="BWM48" s="125"/>
      <c r="BWN48" s="125"/>
      <c r="BWO48" s="125"/>
      <c r="BWP48" s="125"/>
      <c r="BWQ48" s="125"/>
      <c r="BWR48" s="125"/>
      <c r="BWS48" s="125"/>
      <c r="BWT48" s="125"/>
      <c r="BWU48" s="125"/>
      <c r="BWV48" s="125"/>
      <c r="BWW48" s="125"/>
      <c r="BWX48" s="125"/>
      <c r="BWY48" s="125"/>
      <c r="BWZ48" s="125"/>
      <c r="BXA48" s="125"/>
      <c r="BXB48" s="125"/>
      <c r="BXC48" s="125"/>
      <c r="BXD48" s="125"/>
      <c r="BXE48" s="125"/>
      <c r="BXF48" s="125"/>
      <c r="BXG48" s="125"/>
      <c r="BXH48" s="125"/>
      <c r="BXI48" s="125"/>
      <c r="BXJ48" s="125"/>
      <c r="BXK48" s="125"/>
      <c r="BXL48" s="125"/>
      <c r="BXM48" s="125"/>
      <c r="BXN48" s="125"/>
      <c r="BXO48" s="125"/>
      <c r="BXP48" s="125"/>
      <c r="BXQ48" s="125"/>
      <c r="BXR48" s="125"/>
      <c r="BXS48" s="125"/>
      <c r="BXT48" s="125"/>
      <c r="BXU48" s="125"/>
      <c r="BXV48" s="125"/>
      <c r="BXW48" s="125"/>
      <c r="BXX48" s="125"/>
      <c r="BXY48" s="125"/>
      <c r="BXZ48" s="125"/>
      <c r="BYA48" s="125"/>
      <c r="BYB48" s="125"/>
      <c r="BYC48" s="125"/>
      <c r="BYD48" s="125"/>
      <c r="BYE48" s="125"/>
      <c r="BYF48" s="125"/>
      <c r="BYG48" s="125"/>
      <c r="BYH48" s="125"/>
      <c r="BYI48" s="125"/>
      <c r="BYJ48" s="125"/>
      <c r="BYK48" s="125"/>
      <c r="BYL48" s="125"/>
      <c r="BYM48" s="125"/>
      <c r="BYN48" s="125"/>
      <c r="BYO48" s="125"/>
      <c r="BYP48" s="125"/>
      <c r="BYQ48" s="125"/>
      <c r="BYR48" s="125"/>
      <c r="BYS48" s="125"/>
      <c r="BYT48" s="125"/>
      <c r="BYU48" s="125"/>
      <c r="BYV48" s="125"/>
      <c r="BYW48" s="125"/>
      <c r="BYX48" s="125"/>
      <c r="BYY48" s="125"/>
      <c r="BYZ48" s="125"/>
      <c r="BZA48" s="125"/>
      <c r="BZB48" s="125"/>
      <c r="BZC48" s="125"/>
      <c r="BZD48" s="125"/>
      <c r="BZE48" s="125"/>
      <c r="BZF48" s="125"/>
      <c r="BZG48" s="125"/>
      <c r="BZH48" s="125"/>
      <c r="BZI48" s="125"/>
      <c r="BZJ48" s="125"/>
      <c r="BZK48" s="125"/>
      <c r="BZL48" s="125"/>
      <c r="BZM48" s="125"/>
      <c r="BZN48" s="125"/>
      <c r="BZO48" s="125"/>
      <c r="BZP48" s="125"/>
      <c r="BZQ48" s="125"/>
      <c r="BZR48" s="125"/>
      <c r="BZS48" s="125"/>
      <c r="BZT48" s="125"/>
      <c r="BZU48" s="125"/>
      <c r="BZV48" s="125"/>
      <c r="BZW48" s="125"/>
      <c r="BZX48" s="125"/>
      <c r="BZY48" s="125"/>
      <c r="BZZ48" s="125"/>
      <c r="CAA48" s="125"/>
      <c r="CAB48" s="125"/>
      <c r="CAC48" s="125"/>
      <c r="CAD48" s="125"/>
      <c r="CAE48" s="125"/>
      <c r="CAF48" s="125"/>
      <c r="CAG48" s="125"/>
      <c r="CAH48" s="125"/>
      <c r="CAI48" s="125"/>
      <c r="CAJ48" s="125"/>
      <c r="CAK48" s="125"/>
      <c r="CAL48" s="125"/>
      <c r="CAM48" s="125"/>
      <c r="CAN48" s="125"/>
      <c r="CAO48" s="125"/>
      <c r="CAP48" s="125"/>
      <c r="CAQ48" s="125"/>
      <c r="CAR48" s="125"/>
      <c r="CAS48" s="125"/>
      <c r="CAT48" s="125"/>
      <c r="CAU48" s="125"/>
      <c r="CAV48" s="125"/>
      <c r="CAW48" s="125"/>
      <c r="CAX48" s="125"/>
      <c r="CAY48" s="125"/>
      <c r="CAZ48" s="125"/>
      <c r="CBA48" s="125"/>
      <c r="CBB48" s="125"/>
      <c r="CBC48" s="125"/>
      <c r="CBD48" s="125"/>
      <c r="CBE48" s="125"/>
      <c r="CBF48" s="125"/>
      <c r="CBG48" s="125"/>
      <c r="CBH48" s="125"/>
      <c r="CBI48" s="125"/>
      <c r="CBJ48" s="125"/>
      <c r="CBK48" s="125"/>
      <c r="CBL48" s="125"/>
      <c r="CBM48" s="125"/>
      <c r="CBN48" s="125"/>
      <c r="CBO48" s="125"/>
      <c r="CBP48" s="125"/>
      <c r="CBQ48" s="125"/>
      <c r="CBR48" s="125"/>
      <c r="CBS48" s="125"/>
      <c r="CBT48" s="125"/>
      <c r="CBU48" s="125"/>
      <c r="CBV48" s="125"/>
      <c r="CBW48" s="125"/>
      <c r="CBX48" s="125"/>
      <c r="CBY48" s="125"/>
      <c r="CBZ48" s="125"/>
      <c r="CCA48" s="125"/>
      <c r="CCB48" s="125"/>
      <c r="CCC48" s="125"/>
      <c r="CCD48" s="125"/>
      <c r="CCE48" s="125"/>
      <c r="CCF48" s="125"/>
      <c r="CCG48" s="125"/>
      <c r="CCH48" s="125"/>
      <c r="CCI48" s="125"/>
      <c r="CCJ48" s="125"/>
      <c r="CCK48" s="125"/>
      <c r="CCL48" s="125"/>
      <c r="CCM48" s="125"/>
      <c r="CCN48" s="125"/>
      <c r="CCO48" s="125"/>
      <c r="CCP48" s="125"/>
      <c r="CCQ48" s="125"/>
      <c r="CCR48" s="125"/>
      <c r="CCS48" s="125"/>
      <c r="CCT48" s="125"/>
      <c r="CCU48" s="125"/>
      <c r="CCV48" s="125"/>
      <c r="CCW48" s="125"/>
      <c r="CCX48" s="125"/>
      <c r="CCY48" s="125"/>
      <c r="CCZ48" s="125"/>
      <c r="CDA48" s="125"/>
      <c r="CDB48" s="125"/>
      <c r="CDC48" s="125"/>
      <c r="CDD48" s="125"/>
      <c r="CDE48" s="125"/>
      <c r="CDF48" s="125"/>
      <c r="CDG48" s="125"/>
      <c r="CDH48" s="125"/>
      <c r="CDI48" s="125"/>
      <c r="CDJ48" s="125"/>
      <c r="CDK48" s="125"/>
      <c r="CDL48" s="125"/>
      <c r="CDM48" s="125"/>
      <c r="CDN48" s="125"/>
      <c r="CDO48" s="125"/>
      <c r="CDP48" s="125"/>
      <c r="CDQ48" s="125"/>
      <c r="CDR48" s="125"/>
      <c r="CDS48" s="125"/>
      <c r="CDT48" s="125"/>
      <c r="CDU48" s="125"/>
      <c r="CDV48" s="125"/>
      <c r="CDW48" s="125"/>
      <c r="CDX48" s="125"/>
      <c r="CDY48" s="125"/>
      <c r="CDZ48" s="125"/>
      <c r="CEA48" s="125"/>
      <c r="CEB48" s="125"/>
      <c r="CEC48" s="125"/>
      <c r="CED48" s="125"/>
      <c r="CEE48" s="125"/>
      <c r="CEF48" s="125"/>
      <c r="CEG48" s="125"/>
      <c r="CEH48" s="125"/>
      <c r="CEI48" s="125"/>
      <c r="CEJ48" s="125"/>
      <c r="CEK48" s="125"/>
      <c r="CEL48" s="125"/>
      <c r="CEM48" s="125"/>
      <c r="CEN48" s="125"/>
      <c r="CEO48" s="125"/>
      <c r="CEP48" s="125"/>
      <c r="CEQ48" s="125"/>
      <c r="CER48" s="125"/>
      <c r="CES48" s="125"/>
      <c r="CET48" s="125"/>
      <c r="CEU48" s="125"/>
      <c r="CEV48" s="125"/>
      <c r="CEW48" s="125"/>
      <c r="CEX48" s="125"/>
      <c r="CEY48" s="125"/>
      <c r="CEZ48" s="125"/>
      <c r="CFA48" s="125"/>
      <c r="CFB48" s="125"/>
      <c r="CFC48" s="125"/>
      <c r="CFD48" s="125"/>
      <c r="CFE48" s="125"/>
      <c r="CFF48" s="125"/>
      <c r="CFG48" s="125"/>
      <c r="CFH48" s="125"/>
      <c r="CFI48" s="125"/>
      <c r="CFJ48" s="125"/>
      <c r="CFK48" s="125"/>
      <c r="CFL48" s="125"/>
      <c r="CFM48" s="125"/>
      <c r="CFN48" s="125"/>
      <c r="CFO48" s="125"/>
      <c r="CFP48" s="125"/>
      <c r="CFQ48" s="125"/>
      <c r="CFR48" s="125"/>
      <c r="CFS48" s="125"/>
      <c r="CFT48" s="125"/>
      <c r="CFU48" s="125"/>
      <c r="CFV48" s="125"/>
      <c r="CFW48" s="125"/>
      <c r="CFX48" s="125"/>
      <c r="CFY48" s="125"/>
      <c r="CFZ48" s="125"/>
      <c r="CGA48" s="125"/>
      <c r="CGB48" s="125"/>
      <c r="CGC48" s="125"/>
      <c r="CGD48" s="125"/>
      <c r="CGE48" s="125"/>
      <c r="CGF48" s="125"/>
      <c r="CGG48" s="125"/>
      <c r="CGH48" s="125"/>
      <c r="CGI48" s="125"/>
      <c r="CGJ48" s="125"/>
      <c r="CGK48" s="125"/>
      <c r="CGL48" s="125"/>
      <c r="CGM48" s="125"/>
      <c r="CGN48" s="125"/>
      <c r="CGO48" s="125"/>
      <c r="CGP48" s="125"/>
      <c r="CGQ48" s="125"/>
      <c r="CGR48" s="125"/>
      <c r="CGS48" s="125"/>
      <c r="CGT48" s="125"/>
      <c r="CGU48" s="125"/>
      <c r="CGV48" s="125"/>
      <c r="CGW48" s="125"/>
      <c r="CGX48" s="125"/>
      <c r="CGY48" s="125"/>
      <c r="CGZ48" s="125"/>
      <c r="CHA48" s="125"/>
      <c r="CHB48" s="125"/>
      <c r="CHC48" s="125"/>
      <c r="CHD48" s="125"/>
      <c r="CHE48" s="125"/>
      <c r="CHF48" s="125"/>
      <c r="CHG48" s="125"/>
      <c r="CHH48" s="125"/>
      <c r="CHI48" s="125"/>
      <c r="CHJ48" s="125"/>
      <c r="CHK48" s="125"/>
      <c r="CHL48" s="125"/>
      <c r="CHM48" s="125"/>
      <c r="CHN48" s="125"/>
      <c r="CHO48" s="125"/>
      <c r="CHP48" s="125"/>
      <c r="CHQ48" s="125"/>
      <c r="CHR48" s="125"/>
      <c r="CHS48" s="125"/>
      <c r="CHT48" s="125"/>
      <c r="CHU48" s="125"/>
      <c r="CHV48" s="125"/>
      <c r="CHW48" s="125"/>
      <c r="CHX48" s="125"/>
      <c r="CHY48" s="125"/>
      <c r="CHZ48" s="125"/>
      <c r="CIA48" s="125"/>
      <c r="CIB48" s="125"/>
      <c r="CIC48" s="125"/>
      <c r="CID48" s="125"/>
      <c r="CIE48" s="125"/>
      <c r="CIF48" s="125"/>
      <c r="CIG48" s="125"/>
      <c r="CIH48" s="125"/>
      <c r="CII48" s="125"/>
      <c r="CIJ48" s="125"/>
      <c r="CIK48" s="125"/>
      <c r="CIL48" s="125"/>
      <c r="CIM48" s="125"/>
      <c r="CIN48" s="125"/>
      <c r="CIO48" s="125"/>
      <c r="CIP48" s="125"/>
      <c r="CIQ48" s="125"/>
      <c r="CIR48" s="125"/>
      <c r="CIS48" s="125"/>
      <c r="CIT48" s="125"/>
      <c r="CIU48" s="125"/>
      <c r="CIV48" s="125"/>
      <c r="CIW48" s="125"/>
      <c r="CIX48" s="125"/>
      <c r="CIY48" s="125"/>
      <c r="CIZ48" s="125"/>
      <c r="CJA48" s="125"/>
      <c r="CJB48" s="125"/>
      <c r="CJC48" s="125"/>
      <c r="CJD48" s="125"/>
      <c r="CJE48" s="125"/>
      <c r="CJF48" s="125"/>
      <c r="CJG48" s="125"/>
      <c r="CJH48" s="125"/>
      <c r="CJI48" s="125"/>
      <c r="CJJ48" s="125"/>
      <c r="CJK48" s="125"/>
      <c r="CJL48" s="125"/>
      <c r="CJM48" s="125"/>
      <c r="CJN48" s="125"/>
      <c r="CJO48" s="125"/>
      <c r="CJP48" s="125"/>
      <c r="CJQ48" s="125"/>
      <c r="CJR48" s="125"/>
      <c r="CJS48" s="125"/>
      <c r="CJT48" s="125"/>
      <c r="CJU48" s="125"/>
      <c r="CJV48" s="125"/>
      <c r="CJW48" s="125"/>
      <c r="CJX48" s="125"/>
      <c r="CJY48" s="125"/>
      <c r="CJZ48" s="125"/>
      <c r="CKA48" s="125"/>
      <c r="CKB48" s="125"/>
      <c r="CKC48" s="125"/>
      <c r="CKD48" s="125"/>
      <c r="CKE48" s="125"/>
      <c r="CKF48" s="125"/>
      <c r="CKG48" s="125"/>
      <c r="CKH48" s="125"/>
      <c r="CKI48" s="125"/>
      <c r="CKJ48" s="125"/>
      <c r="CKK48" s="125"/>
      <c r="CKL48" s="125"/>
      <c r="CKM48" s="125"/>
      <c r="CKN48" s="125"/>
      <c r="CKO48" s="125"/>
      <c r="CKP48" s="125"/>
      <c r="CKQ48" s="125"/>
      <c r="CKR48" s="125"/>
      <c r="CKS48" s="125"/>
      <c r="CKT48" s="125"/>
      <c r="CKU48" s="125"/>
      <c r="CKV48" s="125"/>
      <c r="CKW48" s="125"/>
      <c r="CKX48" s="125"/>
      <c r="CKY48" s="125"/>
      <c r="CKZ48" s="125"/>
      <c r="CLA48" s="125"/>
      <c r="CLB48" s="125"/>
      <c r="CLC48" s="125"/>
      <c r="CLD48" s="125"/>
      <c r="CLE48" s="125"/>
      <c r="CLF48" s="125"/>
      <c r="CLG48" s="125"/>
      <c r="CLH48" s="125"/>
      <c r="CLI48" s="125"/>
      <c r="CLJ48" s="125"/>
      <c r="CLK48" s="125"/>
      <c r="CLL48" s="125"/>
      <c r="CLM48" s="125"/>
      <c r="CLN48" s="125"/>
      <c r="CLO48" s="125"/>
      <c r="CLP48" s="125"/>
      <c r="CLQ48" s="125"/>
      <c r="CLR48" s="125"/>
      <c r="CLS48" s="125"/>
      <c r="CLT48" s="125"/>
      <c r="CLU48" s="125"/>
      <c r="CLV48" s="125"/>
      <c r="CLW48" s="125"/>
      <c r="CLX48" s="125"/>
      <c r="CLY48" s="125"/>
      <c r="CLZ48" s="125"/>
      <c r="CMA48" s="125"/>
      <c r="CMB48" s="125"/>
      <c r="CMC48" s="125"/>
      <c r="CMD48" s="125"/>
      <c r="CME48" s="125"/>
      <c r="CMF48" s="125"/>
      <c r="CMG48" s="125"/>
      <c r="CMH48" s="125"/>
      <c r="CMI48" s="125"/>
      <c r="CMJ48" s="125"/>
      <c r="CMK48" s="125"/>
      <c r="CML48" s="125"/>
      <c r="CMM48" s="125"/>
      <c r="CMN48" s="125"/>
      <c r="CMO48" s="125"/>
      <c r="CMP48" s="125"/>
      <c r="CMQ48" s="125"/>
      <c r="CMR48" s="125"/>
      <c r="CMS48" s="125"/>
      <c r="CMT48" s="125"/>
      <c r="CMU48" s="125"/>
      <c r="CMV48" s="125"/>
      <c r="CMW48" s="125"/>
      <c r="CMX48" s="125"/>
      <c r="CMY48" s="125"/>
      <c r="CMZ48" s="125"/>
      <c r="CNA48" s="125"/>
      <c r="CNB48" s="125"/>
      <c r="CNC48" s="125"/>
      <c r="CND48" s="125"/>
      <c r="CNE48" s="125"/>
      <c r="CNF48" s="125"/>
      <c r="CNG48" s="125"/>
      <c r="CNH48" s="125"/>
      <c r="CNI48" s="125"/>
      <c r="CNJ48" s="125"/>
      <c r="CNK48" s="125"/>
      <c r="CNL48" s="125"/>
      <c r="CNM48" s="125"/>
      <c r="CNN48" s="125"/>
      <c r="CNO48" s="125"/>
      <c r="CNP48" s="125"/>
      <c r="CNQ48" s="125"/>
      <c r="CNR48" s="125"/>
      <c r="CNS48" s="125"/>
      <c r="CNT48" s="125"/>
      <c r="CNU48" s="125"/>
      <c r="CNV48" s="125"/>
      <c r="CNW48" s="125"/>
      <c r="CNX48" s="125"/>
      <c r="CNY48" s="125"/>
      <c r="CNZ48" s="125"/>
      <c r="COA48" s="125"/>
      <c r="COB48" s="125"/>
      <c r="COC48" s="125"/>
      <c r="COD48" s="125"/>
      <c r="COE48" s="125"/>
      <c r="COF48" s="125"/>
      <c r="COG48" s="125"/>
      <c r="COH48" s="125"/>
      <c r="COI48" s="125"/>
      <c r="COJ48" s="125"/>
      <c r="COK48" s="125"/>
      <c r="COL48" s="125"/>
      <c r="COM48" s="125"/>
      <c r="CON48" s="125"/>
      <c r="COO48" s="125"/>
      <c r="COP48" s="125"/>
      <c r="COQ48" s="125"/>
      <c r="COR48" s="125"/>
      <c r="COS48" s="125"/>
      <c r="COT48" s="125"/>
      <c r="COU48" s="125"/>
      <c r="COV48" s="125"/>
      <c r="COW48" s="125"/>
      <c r="COX48" s="125"/>
      <c r="COY48" s="125"/>
      <c r="COZ48" s="125"/>
      <c r="CPA48" s="125"/>
      <c r="CPB48" s="125"/>
      <c r="CPC48" s="125"/>
      <c r="CPD48" s="125"/>
      <c r="CPE48" s="125"/>
      <c r="CPF48" s="125"/>
      <c r="CPG48" s="125"/>
      <c r="CPH48" s="125"/>
      <c r="CPI48" s="125"/>
      <c r="CPJ48" s="125"/>
      <c r="CPK48" s="125"/>
      <c r="CPL48" s="125"/>
      <c r="CPM48" s="125"/>
      <c r="CPN48" s="125"/>
      <c r="CPO48" s="125"/>
      <c r="CPP48" s="125"/>
      <c r="CPQ48" s="125"/>
      <c r="CPR48" s="125"/>
      <c r="CPS48" s="125"/>
      <c r="CPT48" s="125"/>
      <c r="CPU48" s="125"/>
      <c r="CPV48" s="125"/>
      <c r="CPW48" s="125"/>
      <c r="CPX48" s="125"/>
      <c r="CPY48" s="125"/>
      <c r="CPZ48" s="125"/>
      <c r="CQA48" s="125"/>
      <c r="CQB48" s="125"/>
      <c r="CQC48" s="125"/>
      <c r="CQD48" s="125"/>
      <c r="CQE48" s="125"/>
      <c r="CQF48" s="125"/>
      <c r="CQG48" s="125"/>
      <c r="CQH48" s="125"/>
      <c r="CQI48" s="125"/>
      <c r="CQJ48" s="125"/>
      <c r="CQK48" s="125"/>
      <c r="CQL48" s="125"/>
      <c r="CQM48" s="125"/>
      <c r="CQN48" s="125"/>
      <c r="CQO48" s="125"/>
      <c r="CQP48" s="125"/>
      <c r="CQQ48" s="125"/>
      <c r="CQR48" s="125"/>
      <c r="CQS48" s="125"/>
      <c r="CQT48" s="125"/>
      <c r="CQU48" s="125"/>
      <c r="CQV48" s="125"/>
      <c r="CQW48" s="125"/>
      <c r="CQX48" s="125"/>
      <c r="CQY48" s="125"/>
      <c r="CQZ48" s="125"/>
      <c r="CRA48" s="125"/>
      <c r="CRB48" s="125"/>
      <c r="CRC48" s="125"/>
      <c r="CRD48" s="125"/>
      <c r="CRE48" s="125"/>
      <c r="CRF48" s="125"/>
      <c r="CRG48" s="125"/>
      <c r="CRH48" s="125"/>
      <c r="CRI48" s="125"/>
      <c r="CRJ48" s="125"/>
      <c r="CRK48" s="125"/>
      <c r="CRL48" s="125"/>
      <c r="CRM48" s="125"/>
      <c r="CRN48" s="125"/>
      <c r="CRO48" s="125"/>
      <c r="CRP48" s="125"/>
      <c r="CRQ48" s="125"/>
      <c r="CRR48" s="125"/>
      <c r="CRS48" s="125"/>
      <c r="CRT48" s="125"/>
      <c r="CRU48" s="125"/>
      <c r="CRV48" s="125"/>
      <c r="CRW48" s="125"/>
      <c r="CRX48" s="125"/>
      <c r="CRY48" s="125"/>
      <c r="CRZ48" s="125"/>
      <c r="CSA48" s="125"/>
      <c r="CSB48" s="125"/>
      <c r="CSC48" s="125"/>
      <c r="CSD48" s="125"/>
      <c r="CSE48" s="125"/>
      <c r="CSF48" s="125"/>
      <c r="CSG48" s="125"/>
      <c r="CSH48" s="125"/>
      <c r="CSI48" s="125"/>
      <c r="CSJ48" s="125"/>
      <c r="CSK48" s="125"/>
      <c r="CSL48" s="125"/>
      <c r="CSM48" s="125"/>
      <c r="CSN48" s="125"/>
      <c r="CSO48" s="125"/>
      <c r="CSP48" s="125"/>
      <c r="CSQ48" s="125"/>
      <c r="CSR48" s="125"/>
      <c r="CSS48" s="125"/>
      <c r="CST48" s="125"/>
      <c r="CSU48" s="125"/>
      <c r="CSV48" s="125"/>
      <c r="CSW48" s="125"/>
      <c r="CSX48" s="125"/>
      <c r="CSY48" s="125"/>
      <c r="CSZ48" s="125"/>
      <c r="CTA48" s="125"/>
      <c r="CTB48" s="125"/>
      <c r="CTC48" s="125"/>
      <c r="CTD48" s="125"/>
      <c r="CTE48" s="125"/>
      <c r="CTF48" s="125"/>
      <c r="CTG48" s="125"/>
      <c r="CTH48" s="125"/>
      <c r="CTI48" s="125"/>
      <c r="CTJ48" s="125"/>
      <c r="CTK48" s="125"/>
      <c r="CTL48" s="125"/>
      <c r="CTM48" s="125"/>
      <c r="CTN48" s="125"/>
      <c r="CTO48" s="125"/>
      <c r="CTP48" s="125"/>
      <c r="CTQ48" s="125"/>
      <c r="CTR48" s="125"/>
      <c r="CTS48" s="125"/>
      <c r="CTT48" s="125"/>
      <c r="CTU48" s="125"/>
      <c r="CTV48" s="125"/>
      <c r="CTW48" s="125"/>
      <c r="CTX48" s="125"/>
      <c r="CTY48" s="125"/>
      <c r="CTZ48" s="125"/>
      <c r="CUA48" s="125"/>
      <c r="CUB48" s="125"/>
      <c r="CUC48" s="125"/>
      <c r="CUD48" s="125"/>
      <c r="CUE48" s="125"/>
      <c r="CUF48" s="125"/>
      <c r="CUG48" s="125"/>
      <c r="CUH48" s="125"/>
      <c r="CUI48" s="125"/>
      <c r="CUJ48" s="125"/>
      <c r="CUK48" s="125"/>
      <c r="CUL48" s="125"/>
      <c r="CUM48" s="125"/>
      <c r="CUN48" s="125"/>
      <c r="CUO48" s="125"/>
      <c r="CUP48" s="125"/>
      <c r="CUQ48" s="125"/>
      <c r="CUR48" s="125"/>
      <c r="CUS48" s="125"/>
      <c r="CUT48" s="125"/>
      <c r="CUU48" s="125"/>
      <c r="CUV48" s="125"/>
      <c r="CUW48" s="125"/>
      <c r="CUX48" s="125"/>
      <c r="CUY48" s="125"/>
      <c r="CUZ48" s="125"/>
      <c r="CVA48" s="125"/>
      <c r="CVB48" s="125"/>
      <c r="CVC48" s="125"/>
      <c r="CVD48" s="125"/>
      <c r="CVE48" s="125"/>
      <c r="CVF48" s="125"/>
      <c r="CVG48" s="125"/>
      <c r="CVH48" s="125"/>
      <c r="CVI48" s="125"/>
      <c r="CVJ48" s="125"/>
      <c r="CVK48" s="125"/>
      <c r="CVL48" s="125"/>
      <c r="CVM48" s="125"/>
      <c r="CVN48" s="125"/>
      <c r="CVO48" s="125"/>
      <c r="CVP48" s="125"/>
      <c r="CVQ48" s="125"/>
      <c r="CVR48" s="125"/>
      <c r="CVS48" s="125"/>
      <c r="CVT48" s="125"/>
      <c r="CVU48" s="125"/>
      <c r="CVV48" s="125"/>
      <c r="CVW48" s="125"/>
      <c r="CVX48" s="125"/>
      <c r="CVY48" s="125"/>
      <c r="CVZ48" s="125"/>
      <c r="CWA48" s="125"/>
      <c r="CWB48" s="125"/>
      <c r="CWC48" s="125"/>
      <c r="CWD48" s="125"/>
      <c r="CWE48" s="125"/>
      <c r="CWF48" s="125"/>
      <c r="CWG48" s="125"/>
      <c r="CWH48" s="125"/>
      <c r="CWI48" s="125"/>
      <c r="CWJ48" s="125"/>
      <c r="CWK48" s="125"/>
      <c r="CWL48" s="125"/>
      <c r="CWM48" s="125"/>
      <c r="CWN48" s="125"/>
      <c r="CWO48" s="125"/>
      <c r="CWP48" s="125"/>
      <c r="CWQ48" s="125"/>
      <c r="CWR48" s="125"/>
      <c r="CWS48" s="125"/>
      <c r="CWT48" s="125"/>
      <c r="CWU48" s="125"/>
      <c r="CWV48" s="125"/>
      <c r="CWW48" s="125"/>
      <c r="CWX48" s="125"/>
      <c r="CWY48" s="125"/>
      <c r="CWZ48" s="125"/>
      <c r="CXA48" s="125"/>
      <c r="CXB48" s="125"/>
      <c r="CXC48" s="125"/>
      <c r="CXD48" s="125"/>
      <c r="CXE48" s="125"/>
      <c r="CXF48" s="125"/>
      <c r="CXG48" s="125"/>
      <c r="CXH48" s="125"/>
      <c r="CXI48" s="125"/>
      <c r="CXJ48" s="125"/>
      <c r="CXK48" s="125"/>
      <c r="CXL48" s="125"/>
      <c r="CXM48" s="125"/>
      <c r="CXN48" s="125"/>
      <c r="CXO48" s="125"/>
      <c r="CXP48" s="125"/>
      <c r="CXQ48" s="125"/>
      <c r="CXR48" s="125"/>
      <c r="CXS48" s="125"/>
      <c r="CXT48" s="125"/>
      <c r="CXU48" s="125"/>
      <c r="CXV48" s="125"/>
      <c r="CXW48" s="125"/>
      <c r="CXX48" s="125"/>
      <c r="CXY48" s="125"/>
      <c r="CXZ48" s="125"/>
      <c r="CYA48" s="125"/>
      <c r="CYB48" s="125"/>
      <c r="CYC48" s="125"/>
      <c r="CYD48" s="125"/>
      <c r="CYE48" s="125"/>
      <c r="CYF48" s="125"/>
      <c r="CYG48" s="125"/>
      <c r="CYH48" s="125"/>
      <c r="CYI48" s="125"/>
      <c r="CYJ48" s="125"/>
      <c r="CYK48" s="125"/>
      <c r="CYL48" s="125"/>
      <c r="CYM48" s="125"/>
      <c r="CYN48" s="125"/>
      <c r="CYO48" s="125"/>
      <c r="CYP48" s="125"/>
      <c r="CYQ48" s="125"/>
      <c r="CYR48" s="125"/>
      <c r="CYS48" s="125"/>
      <c r="CYT48" s="125"/>
      <c r="CYU48" s="125"/>
      <c r="CYV48" s="125"/>
      <c r="CYW48" s="125"/>
      <c r="CYX48" s="125"/>
      <c r="CYY48" s="125"/>
      <c r="CYZ48" s="125"/>
      <c r="CZA48" s="125"/>
      <c r="CZB48" s="125"/>
      <c r="CZC48" s="125"/>
      <c r="CZD48" s="125"/>
      <c r="CZE48" s="125"/>
      <c r="CZF48" s="125"/>
      <c r="CZG48" s="125"/>
      <c r="CZH48" s="125"/>
      <c r="CZI48" s="125"/>
      <c r="CZJ48" s="125"/>
      <c r="CZK48" s="125"/>
      <c r="CZL48" s="125"/>
      <c r="CZM48" s="125"/>
      <c r="CZN48" s="125"/>
      <c r="CZO48" s="125"/>
      <c r="CZP48" s="125"/>
      <c r="CZQ48" s="125"/>
      <c r="CZR48" s="125"/>
      <c r="CZS48" s="125"/>
      <c r="CZT48" s="125"/>
      <c r="CZU48" s="125"/>
      <c r="CZV48" s="125"/>
      <c r="CZW48" s="125"/>
      <c r="CZX48" s="125"/>
      <c r="CZY48" s="125"/>
      <c r="CZZ48" s="125"/>
      <c r="DAA48" s="125"/>
      <c r="DAB48" s="125"/>
      <c r="DAC48" s="125"/>
      <c r="DAD48" s="125"/>
      <c r="DAE48" s="125"/>
      <c r="DAF48" s="125"/>
      <c r="DAG48" s="125"/>
      <c r="DAH48" s="125"/>
      <c r="DAI48" s="125"/>
      <c r="DAJ48" s="125"/>
      <c r="DAK48" s="125"/>
      <c r="DAL48" s="125"/>
      <c r="DAM48" s="125"/>
      <c r="DAN48" s="125"/>
      <c r="DAO48" s="125"/>
      <c r="DAP48" s="125"/>
      <c r="DAQ48" s="125"/>
      <c r="DAR48" s="125"/>
      <c r="DAS48" s="125"/>
      <c r="DAT48" s="125"/>
      <c r="DAU48" s="125"/>
      <c r="DAV48" s="125"/>
      <c r="DAW48" s="125"/>
      <c r="DAX48" s="125"/>
      <c r="DAY48" s="125"/>
      <c r="DAZ48" s="125"/>
      <c r="DBA48" s="125"/>
      <c r="DBB48" s="125"/>
      <c r="DBC48" s="125"/>
      <c r="DBD48" s="125"/>
      <c r="DBE48" s="125"/>
      <c r="DBF48" s="125"/>
      <c r="DBG48" s="125"/>
      <c r="DBH48" s="125"/>
      <c r="DBI48" s="125"/>
      <c r="DBJ48" s="125"/>
      <c r="DBK48" s="125"/>
      <c r="DBL48" s="125"/>
      <c r="DBM48" s="125"/>
      <c r="DBN48" s="125"/>
      <c r="DBO48" s="125"/>
      <c r="DBP48" s="125"/>
      <c r="DBQ48" s="125"/>
      <c r="DBR48" s="125"/>
      <c r="DBS48" s="125"/>
      <c r="DBT48" s="125"/>
      <c r="DBU48" s="125"/>
      <c r="DBV48" s="125"/>
      <c r="DBW48" s="125"/>
      <c r="DBX48" s="125"/>
      <c r="DBY48" s="125"/>
      <c r="DBZ48" s="125"/>
      <c r="DCA48" s="125"/>
      <c r="DCB48" s="125"/>
      <c r="DCC48" s="125"/>
      <c r="DCD48" s="125"/>
      <c r="DCE48" s="125"/>
      <c r="DCF48" s="125"/>
      <c r="DCG48" s="125"/>
      <c r="DCH48" s="125"/>
      <c r="DCI48" s="125"/>
      <c r="DCJ48" s="125"/>
      <c r="DCK48" s="125"/>
      <c r="DCL48" s="125"/>
      <c r="DCM48" s="125"/>
      <c r="DCN48" s="125"/>
      <c r="DCO48" s="125"/>
      <c r="DCP48" s="125"/>
      <c r="DCQ48" s="125"/>
      <c r="DCR48" s="125"/>
      <c r="DCS48" s="125"/>
      <c r="DCT48" s="125"/>
      <c r="DCU48" s="125"/>
      <c r="DCV48" s="125"/>
      <c r="DCW48" s="125"/>
      <c r="DCX48" s="125"/>
      <c r="DCY48" s="125"/>
      <c r="DCZ48" s="125"/>
      <c r="DDA48" s="125"/>
      <c r="DDB48" s="125"/>
      <c r="DDC48" s="125"/>
      <c r="DDD48" s="125"/>
      <c r="DDE48" s="125"/>
      <c r="DDF48" s="125"/>
      <c r="DDG48" s="125"/>
      <c r="DDH48" s="125"/>
      <c r="DDI48" s="125"/>
      <c r="DDJ48" s="125"/>
      <c r="DDK48" s="125"/>
      <c r="DDL48" s="125"/>
      <c r="DDM48" s="125"/>
      <c r="DDN48" s="125"/>
      <c r="DDO48" s="125"/>
      <c r="DDP48" s="125"/>
      <c r="DDQ48" s="125"/>
      <c r="DDR48" s="125"/>
      <c r="DDS48" s="125"/>
      <c r="DDT48" s="125"/>
      <c r="DDU48" s="125"/>
      <c r="DDV48" s="125"/>
      <c r="DDW48" s="125"/>
      <c r="DDX48" s="125"/>
      <c r="DDY48" s="125"/>
      <c r="DDZ48" s="125"/>
      <c r="DEA48" s="125"/>
      <c r="DEB48" s="125"/>
      <c r="DEC48" s="125"/>
      <c r="DED48" s="125"/>
      <c r="DEE48" s="125"/>
      <c r="DEF48" s="125"/>
      <c r="DEG48" s="125"/>
      <c r="DEH48" s="125"/>
      <c r="DEI48" s="125"/>
      <c r="DEJ48" s="125"/>
      <c r="DEK48" s="125"/>
      <c r="DEL48" s="125"/>
      <c r="DEM48" s="125"/>
      <c r="DEN48" s="125"/>
      <c r="DEO48" s="125"/>
      <c r="DEP48" s="125"/>
      <c r="DEQ48" s="125"/>
      <c r="DER48" s="125"/>
      <c r="DES48" s="125"/>
      <c r="DET48" s="125"/>
      <c r="DEU48" s="125"/>
      <c r="DEV48" s="125"/>
      <c r="DEW48" s="125"/>
      <c r="DEX48" s="125"/>
      <c r="DEY48" s="125"/>
      <c r="DEZ48" s="125"/>
      <c r="DFA48" s="125"/>
      <c r="DFB48" s="125"/>
      <c r="DFC48" s="125"/>
      <c r="DFD48" s="125"/>
      <c r="DFE48" s="125"/>
      <c r="DFF48" s="125"/>
      <c r="DFG48" s="125"/>
      <c r="DFH48" s="125"/>
      <c r="DFI48" s="125"/>
      <c r="DFJ48" s="125"/>
      <c r="DFK48" s="125"/>
      <c r="DFL48" s="125"/>
      <c r="DFM48" s="125"/>
      <c r="DFN48" s="125"/>
      <c r="DFO48" s="125"/>
      <c r="DFP48" s="125"/>
      <c r="DFQ48" s="125"/>
      <c r="DFR48" s="125"/>
      <c r="DFS48" s="125"/>
      <c r="DFT48" s="125"/>
      <c r="DFU48" s="125"/>
      <c r="DFV48" s="125"/>
      <c r="DFW48" s="125"/>
      <c r="DFX48" s="125"/>
      <c r="DFY48" s="125"/>
      <c r="DFZ48" s="125"/>
      <c r="DGA48" s="125"/>
      <c r="DGB48" s="125"/>
      <c r="DGC48" s="125"/>
      <c r="DGD48" s="125"/>
      <c r="DGE48" s="125"/>
      <c r="DGF48" s="125"/>
      <c r="DGG48" s="125"/>
      <c r="DGH48" s="125"/>
      <c r="DGI48" s="125"/>
      <c r="DGJ48" s="125"/>
      <c r="DGK48" s="125"/>
      <c r="DGL48" s="125"/>
      <c r="DGM48" s="125"/>
      <c r="DGN48" s="125"/>
      <c r="DGO48" s="125"/>
      <c r="DGP48" s="125"/>
      <c r="DGQ48" s="125"/>
      <c r="DGR48" s="125"/>
      <c r="DGS48" s="125"/>
      <c r="DGT48" s="125"/>
      <c r="DGU48" s="125"/>
      <c r="DGV48" s="125"/>
      <c r="DGW48" s="125"/>
      <c r="DGX48" s="125"/>
      <c r="DGY48" s="125"/>
      <c r="DGZ48" s="125"/>
      <c r="DHA48" s="125"/>
      <c r="DHB48" s="125"/>
      <c r="DHC48" s="125"/>
      <c r="DHD48" s="125"/>
      <c r="DHE48" s="125"/>
      <c r="DHF48" s="125"/>
      <c r="DHG48" s="125"/>
      <c r="DHH48" s="125"/>
      <c r="DHI48" s="125"/>
      <c r="DHJ48" s="125"/>
      <c r="DHK48" s="125"/>
      <c r="DHL48" s="125"/>
      <c r="DHM48" s="125"/>
      <c r="DHN48" s="125"/>
      <c r="DHO48" s="125"/>
      <c r="DHP48" s="125"/>
      <c r="DHQ48" s="125"/>
      <c r="DHR48" s="125"/>
      <c r="DHS48" s="125"/>
      <c r="DHT48" s="125"/>
      <c r="DHU48" s="125"/>
      <c r="DHV48" s="125"/>
      <c r="DHW48" s="125"/>
      <c r="DHX48" s="125"/>
      <c r="DHY48" s="125"/>
      <c r="DHZ48" s="125"/>
      <c r="DIA48" s="125"/>
      <c r="DIB48" s="125"/>
      <c r="DIC48" s="125"/>
      <c r="DID48" s="125"/>
      <c r="DIE48" s="125"/>
      <c r="DIF48" s="125"/>
      <c r="DIG48" s="125"/>
      <c r="DIH48" s="125"/>
      <c r="DII48" s="125"/>
      <c r="DIJ48" s="125"/>
      <c r="DIK48" s="125"/>
      <c r="DIL48" s="125"/>
      <c r="DIM48" s="125"/>
      <c r="DIN48" s="125"/>
      <c r="DIO48" s="125"/>
      <c r="DIP48" s="125"/>
      <c r="DIQ48" s="125"/>
      <c r="DIR48" s="125"/>
      <c r="DIS48" s="125"/>
      <c r="DIT48" s="125"/>
      <c r="DIU48" s="125"/>
      <c r="DIV48" s="125"/>
      <c r="DIW48" s="125"/>
      <c r="DIX48" s="125"/>
      <c r="DIY48" s="125"/>
      <c r="DIZ48" s="125"/>
      <c r="DJA48" s="125"/>
      <c r="DJB48" s="125"/>
      <c r="DJC48" s="125"/>
      <c r="DJD48" s="125"/>
      <c r="DJE48" s="125"/>
      <c r="DJF48" s="125"/>
      <c r="DJG48" s="125"/>
      <c r="DJH48" s="125"/>
      <c r="DJI48" s="125"/>
      <c r="DJJ48" s="125"/>
      <c r="DJK48" s="125"/>
      <c r="DJL48" s="125"/>
      <c r="DJM48" s="125"/>
      <c r="DJN48" s="125"/>
      <c r="DJO48" s="125"/>
      <c r="DJP48" s="125"/>
      <c r="DJQ48" s="125"/>
      <c r="DJR48" s="125"/>
      <c r="DJS48" s="125"/>
      <c r="DJT48" s="125"/>
      <c r="DJU48" s="125"/>
      <c r="DJV48" s="125"/>
      <c r="DJW48" s="125"/>
      <c r="DJX48" s="125"/>
      <c r="DJY48" s="125"/>
      <c r="DJZ48" s="125"/>
      <c r="DKA48" s="125"/>
      <c r="DKB48" s="125"/>
      <c r="DKC48" s="125"/>
      <c r="DKD48" s="125"/>
      <c r="DKE48" s="125"/>
      <c r="DKF48" s="125"/>
      <c r="DKG48" s="125"/>
      <c r="DKH48" s="125"/>
      <c r="DKI48" s="125"/>
      <c r="DKJ48" s="125"/>
      <c r="DKK48" s="125"/>
      <c r="DKL48" s="125"/>
      <c r="DKM48" s="125"/>
      <c r="DKN48" s="125"/>
      <c r="DKO48" s="125"/>
      <c r="DKP48" s="125"/>
      <c r="DKQ48" s="125"/>
      <c r="DKR48" s="125"/>
      <c r="DKS48" s="125"/>
      <c r="DKT48" s="125"/>
      <c r="DKU48" s="125"/>
      <c r="DKV48" s="125"/>
      <c r="DKW48" s="125"/>
      <c r="DKX48" s="125"/>
      <c r="DKY48" s="125"/>
      <c r="DKZ48" s="125"/>
      <c r="DLA48" s="125"/>
      <c r="DLB48" s="125"/>
      <c r="DLC48" s="125"/>
      <c r="DLD48" s="125"/>
      <c r="DLE48" s="125"/>
      <c r="DLF48" s="125"/>
      <c r="DLG48" s="125"/>
      <c r="DLH48" s="125"/>
      <c r="DLI48" s="125"/>
      <c r="DLJ48" s="125"/>
      <c r="DLK48" s="125"/>
      <c r="DLL48" s="125"/>
      <c r="DLM48" s="125"/>
      <c r="DLN48" s="125"/>
      <c r="DLO48" s="125"/>
      <c r="DLP48" s="125"/>
      <c r="DLQ48" s="125"/>
      <c r="DLR48" s="125"/>
      <c r="DLS48" s="125"/>
      <c r="DLT48" s="125"/>
      <c r="DLU48" s="125"/>
      <c r="DLV48" s="125"/>
      <c r="DLW48" s="125"/>
      <c r="DLX48" s="125"/>
      <c r="DLY48" s="125"/>
      <c r="DLZ48" s="125"/>
      <c r="DMA48" s="125"/>
      <c r="DMB48" s="125"/>
      <c r="DMC48" s="125"/>
      <c r="DMD48" s="125"/>
      <c r="DME48" s="125"/>
      <c r="DMF48" s="125"/>
      <c r="DMG48" s="125"/>
      <c r="DMH48" s="125"/>
      <c r="DMI48" s="125"/>
      <c r="DMJ48" s="125"/>
      <c r="DMK48" s="125"/>
      <c r="DML48" s="125"/>
      <c r="DMM48" s="125"/>
      <c r="DMN48" s="125"/>
      <c r="DMO48" s="125"/>
      <c r="DMP48" s="125"/>
      <c r="DMQ48" s="125"/>
      <c r="DMR48" s="125"/>
      <c r="DMS48" s="125"/>
      <c r="DMT48" s="125"/>
      <c r="DMU48" s="125"/>
      <c r="DMV48" s="125"/>
      <c r="DMW48" s="125"/>
      <c r="DMX48" s="125"/>
      <c r="DMY48" s="125"/>
      <c r="DMZ48" s="125"/>
      <c r="DNA48" s="125"/>
      <c r="DNB48" s="125"/>
      <c r="DNC48" s="125"/>
      <c r="DND48" s="125"/>
      <c r="DNE48" s="125"/>
      <c r="DNF48" s="125"/>
      <c r="DNG48" s="125"/>
      <c r="DNH48" s="125"/>
      <c r="DNI48" s="125"/>
      <c r="DNJ48" s="125"/>
      <c r="DNK48" s="125"/>
      <c r="DNL48" s="125"/>
      <c r="DNM48" s="125"/>
      <c r="DNN48" s="125"/>
      <c r="DNO48" s="125"/>
      <c r="DNP48" s="125"/>
      <c r="DNQ48" s="125"/>
      <c r="DNR48" s="125"/>
      <c r="DNS48" s="125"/>
      <c r="DNT48" s="125"/>
      <c r="DNU48" s="125"/>
      <c r="DNV48" s="125"/>
      <c r="DNW48" s="125"/>
      <c r="DNX48" s="125"/>
      <c r="DNY48" s="125"/>
      <c r="DNZ48" s="125"/>
      <c r="DOA48" s="125"/>
      <c r="DOB48" s="125"/>
      <c r="DOC48" s="125"/>
      <c r="DOD48" s="125"/>
      <c r="DOE48" s="125"/>
      <c r="DOF48" s="125"/>
      <c r="DOG48" s="125"/>
      <c r="DOH48" s="125"/>
      <c r="DOI48" s="125"/>
      <c r="DOJ48" s="125"/>
      <c r="DOK48" s="125"/>
      <c r="DOL48" s="125"/>
      <c r="DOM48" s="125"/>
      <c r="DON48" s="125"/>
      <c r="DOO48" s="125"/>
      <c r="DOP48" s="125"/>
      <c r="DOQ48" s="125"/>
      <c r="DOR48" s="125"/>
      <c r="DOS48" s="125"/>
      <c r="DOT48" s="125"/>
      <c r="DOU48" s="125"/>
      <c r="DOV48" s="125"/>
      <c r="DOW48" s="125"/>
      <c r="DOX48" s="125"/>
      <c r="DOY48" s="125"/>
      <c r="DOZ48" s="125"/>
      <c r="DPA48" s="125"/>
      <c r="DPB48" s="125"/>
      <c r="DPC48" s="125"/>
      <c r="DPD48" s="125"/>
      <c r="DPE48" s="125"/>
      <c r="DPF48" s="125"/>
      <c r="DPG48" s="125"/>
      <c r="DPH48" s="125"/>
      <c r="DPI48" s="125"/>
      <c r="DPJ48" s="125"/>
      <c r="DPK48" s="125"/>
      <c r="DPL48" s="125"/>
      <c r="DPM48" s="125"/>
      <c r="DPN48" s="125"/>
      <c r="DPO48" s="125"/>
      <c r="DPP48" s="125"/>
      <c r="DPQ48" s="125"/>
      <c r="DPR48" s="125"/>
      <c r="DPS48" s="125"/>
      <c r="DPT48" s="125"/>
      <c r="DPU48" s="125"/>
      <c r="DPV48" s="125"/>
      <c r="DPW48" s="125"/>
      <c r="DPX48" s="125"/>
      <c r="DPY48" s="125"/>
      <c r="DPZ48" s="125"/>
      <c r="DQA48" s="125"/>
      <c r="DQB48" s="125"/>
      <c r="DQC48" s="125"/>
      <c r="DQD48" s="125"/>
      <c r="DQE48" s="125"/>
      <c r="DQF48" s="125"/>
      <c r="DQG48" s="125"/>
      <c r="DQH48" s="125"/>
      <c r="DQI48" s="125"/>
      <c r="DQJ48" s="125"/>
      <c r="DQK48" s="125"/>
      <c r="DQL48" s="125"/>
      <c r="DQM48" s="125"/>
      <c r="DQN48" s="125"/>
      <c r="DQO48" s="125"/>
      <c r="DQP48" s="125"/>
      <c r="DQQ48" s="125"/>
      <c r="DQR48" s="125"/>
      <c r="DQS48" s="125"/>
      <c r="DQT48" s="125"/>
      <c r="DQU48" s="125"/>
      <c r="DQV48" s="125"/>
      <c r="DQW48" s="125"/>
      <c r="DQX48" s="125"/>
      <c r="DQY48" s="125"/>
      <c r="DQZ48" s="125"/>
      <c r="DRA48" s="125"/>
      <c r="DRB48" s="125"/>
      <c r="DRC48" s="125"/>
      <c r="DRD48" s="125"/>
      <c r="DRE48" s="125"/>
      <c r="DRF48" s="125"/>
      <c r="DRG48" s="125"/>
      <c r="DRH48" s="125"/>
      <c r="DRI48" s="125"/>
      <c r="DRJ48" s="125"/>
      <c r="DRK48" s="125"/>
      <c r="DRL48" s="125"/>
      <c r="DRM48" s="125"/>
      <c r="DRN48" s="125"/>
      <c r="DRO48" s="125"/>
      <c r="DRP48" s="125"/>
      <c r="DRQ48" s="125"/>
      <c r="DRR48" s="125"/>
      <c r="DRS48" s="125"/>
      <c r="DRT48" s="125"/>
      <c r="DRU48" s="125"/>
      <c r="DRV48" s="125"/>
      <c r="DRW48" s="125"/>
      <c r="DRX48" s="125"/>
      <c r="DRY48" s="125"/>
      <c r="DRZ48" s="125"/>
      <c r="DSA48" s="125"/>
      <c r="DSB48" s="125"/>
      <c r="DSC48" s="125"/>
      <c r="DSD48" s="125"/>
      <c r="DSE48" s="125"/>
      <c r="DSF48" s="125"/>
      <c r="DSG48" s="125"/>
      <c r="DSH48" s="125"/>
      <c r="DSI48" s="125"/>
      <c r="DSJ48" s="125"/>
      <c r="DSK48" s="125"/>
      <c r="DSL48" s="125"/>
      <c r="DSM48" s="125"/>
      <c r="DSN48" s="125"/>
      <c r="DSO48" s="125"/>
      <c r="DSP48" s="125"/>
      <c r="DSQ48" s="125"/>
      <c r="DSR48" s="125"/>
      <c r="DSS48" s="125"/>
      <c r="DST48" s="125"/>
      <c r="DSU48" s="125"/>
      <c r="DSV48" s="125"/>
      <c r="DSW48" s="125"/>
      <c r="DSX48" s="125"/>
      <c r="DSY48" s="125"/>
      <c r="DSZ48" s="125"/>
      <c r="DTA48" s="125"/>
      <c r="DTB48" s="125"/>
      <c r="DTC48" s="125"/>
      <c r="DTD48" s="125"/>
      <c r="DTE48" s="125"/>
      <c r="DTF48" s="125"/>
      <c r="DTG48" s="125"/>
      <c r="DTH48" s="125"/>
      <c r="DTI48" s="125"/>
      <c r="DTJ48" s="125"/>
      <c r="DTK48" s="125"/>
      <c r="DTL48" s="125"/>
      <c r="DTM48" s="125"/>
      <c r="DTN48" s="125"/>
      <c r="DTO48" s="125"/>
      <c r="DTP48" s="125"/>
      <c r="DTQ48" s="125"/>
      <c r="DTR48" s="125"/>
      <c r="DTS48" s="125"/>
      <c r="DTT48" s="125"/>
      <c r="DTU48" s="125"/>
      <c r="DTV48" s="125"/>
      <c r="DTW48" s="125"/>
      <c r="DTX48" s="125"/>
      <c r="DTY48" s="125"/>
      <c r="DTZ48" s="125"/>
      <c r="DUA48" s="125"/>
      <c r="DUB48" s="125"/>
      <c r="DUC48" s="125"/>
      <c r="DUD48" s="125"/>
      <c r="DUE48" s="125"/>
      <c r="DUF48" s="125"/>
      <c r="DUG48" s="125"/>
      <c r="DUH48" s="125"/>
      <c r="DUI48" s="125"/>
      <c r="DUJ48" s="125"/>
      <c r="DUK48" s="125"/>
      <c r="DUL48" s="125"/>
      <c r="DUM48" s="125"/>
      <c r="DUN48" s="125"/>
      <c r="DUO48" s="125"/>
      <c r="DUP48" s="125"/>
      <c r="DUQ48" s="125"/>
      <c r="DUR48" s="125"/>
      <c r="DUS48" s="125"/>
      <c r="DUT48" s="125"/>
      <c r="DUU48" s="125"/>
      <c r="DUV48" s="125"/>
      <c r="DUW48" s="125"/>
      <c r="DUX48" s="125"/>
      <c r="DUY48" s="125"/>
      <c r="DUZ48" s="125"/>
      <c r="DVA48" s="125"/>
      <c r="DVB48" s="125"/>
      <c r="DVC48" s="125"/>
      <c r="DVD48" s="125"/>
      <c r="DVE48" s="125"/>
      <c r="DVF48" s="125"/>
      <c r="DVG48" s="125"/>
      <c r="DVH48" s="125"/>
      <c r="DVI48" s="125"/>
      <c r="DVJ48" s="125"/>
      <c r="DVK48" s="125"/>
      <c r="DVL48" s="125"/>
      <c r="DVM48" s="125"/>
      <c r="DVN48" s="125"/>
      <c r="DVO48" s="125"/>
      <c r="DVP48" s="125"/>
      <c r="DVQ48" s="125"/>
      <c r="DVR48" s="125"/>
      <c r="DVS48" s="125"/>
      <c r="DVT48" s="125"/>
      <c r="DVU48" s="125"/>
      <c r="DVV48" s="125"/>
      <c r="DVW48" s="125"/>
      <c r="DVX48" s="125"/>
      <c r="DVY48" s="125"/>
      <c r="DVZ48" s="125"/>
      <c r="DWA48" s="125"/>
      <c r="DWB48" s="125"/>
      <c r="DWC48" s="125"/>
      <c r="DWD48" s="125"/>
      <c r="DWE48" s="125"/>
      <c r="DWF48" s="125"/>
      <c r="DWG48" s="125"/>
      <c r="DWH48" s="125"/>
      <c r="DWI48" s="125"/>
      <c r="DWJ48" s="125"/>
      <c r="DWK48" s="125"/>
      <c r="DWL48" s="125"/>
      <c r="DWM48" s="125"/>
      <c r="DWN48" s="125"/>
      <c r="DWO48" s="125"/>
      <c r="DWP48" s="125"/>
      <c r="DWQ48" s="125"/>
      <c r="DWR48" s="125"/>
      <c r="DWS48" s="125"/>
      <c r="DWT48" s="125"/>
      <c r="DWU48" s="125"/>
      <c r="DWV48" s="125"/>
      <c r="DWW48" s="125"/>
      <c r="DWX48" s="125"/>
      <c r="DWY48" s="125"/>
      <c r="DWZ48" s="125"/>
      <c r="DXA48" s="125"/>
      <c r="DXB48" s="125"/>
      <c r="DXC48" s="125"/>
      <c r="DXD48" s="125"/>
      <c r="DXE48" s="125"/>
      <c r="DXF48" s="125"/>
      <c r="DXG48" s="125"/>
      <c r="DXH48" s="125"/>
      <c r="DXI48" s="125"/>
      <c r="DXJ48" s="125"/>
      <c r="DXK48" s="125"/>
      <c r="DXL48" s="125"/>
      <c r="DXM48" s="125"/>
      <c r="DXN48" s="125"/>
      <c r="DXO48" s="125"/>
      <c r="DXP48" s="125"/>
      <c r="DXQ48" s="125"/>
      <c r="DXR48" s="125"/>
      <c r="DXS48" s="125"/>
      <c r="DXT48" s="125"/>
      <c r="DXU48" s="125"/>
      <c r="DXV48" s="125"/>
      <c r="DXW48" s="125"/>
      <c r="DXX48" s="125"/>
      <c r="DXY48" s="125"/>
      <c r="DXZ48" s="125"/>
      <c r="DYA48" s="125"/>
      <c r="DYB48" s="125"/>
      <c r="DYC48" s="125"/>
      <c r="DYD48" s="125"/>
      <c r="DYE48" s="125"/>
      <c r="DYF48" s="125"/>
      <c r="DYG48" s="125"/>
      <c r="DYH48" s="125"/>
      <c r="DYI48" s="125"/>
      <c r="DYJ48" s="125"/>
      <c r="DYK48" s="125"/>
      <c r="DYL48" s="125"/>
      <c r="DYM48" s="125"/>
      <c r="DYN48" s="125"/>
      <c r="DYO48" s="125"/>
      <c r="DYP48" s="125"/>
      <c r="DYQ48" s="125"/>
      <c r="DYR48" s="125"/>
      <c r="DYS48" s="125"/>
      <c r="DYT48" s="125"/>
      <c r="DYU48" s="125"/>
      <c r="DYV48" s="125"/>
      <c r="DYW48" s="125"/>
      <c r="DYX48" s="125"/>
      <c r="DYY48" s="125"/>
      <c r="DYZ48" s="125"/>
      <c r="DZA48" s="125"/>
      <c r="DZB48" s="125"/>
      <c r="DZC48" s="125"/>
      <c r="DZD48" s="125"/>
      <c r="DZE48" s="125"/>
      <c r="DZF48" s="125"/>
      <c r="DZG48" s="125"/>
      <c r="DZH48" s="125"/>
      <c r="DZI48" s="125"/>
      <c r="DZJ48" s="125"/>
      <c r="DZK48" s="125"/>
      <c r="DZL48" s="125"/>
      <c r="DZM48" s="125"/>
      <c r="DZN48" s="125"/>
      <c r="DZO48" s="125"/>
      <c r="DZP48" s="125"/>
      <c r="DZQ48" s="125"/>
      <c r="DZR48" s="125"/>
      <c r="DZS48" s="125"/>
      <c r="DZT48" s="125"/>
      <c r="DZU48" s="125"/>
      <c r="DZV48" s="125"/>
      <c r="DZW48" s="125"/>
      <c r="DZX48" s="125"/>
      <c r="DZY48" s="125"/>
      <c r="DZZ48" s="125"/>
      <c r="EAA48" s="125"/>
      <c r="EAB48" s="125"/>
      <c r="EAC48" s="125"/>
      <c r="EAD48" s="125"/>
      <c r="EAE48" s="125"/>
      <c r="EAF48" s="125"/>
      <c r="EAG48" s="125"/>
      <c r="EAH48" s="125"/>
      <c r="EAI48" s="125"/>
      <c r="EAJ48" s="125"/>
      <c r="EAK48" s="125"/>
      <c r="EAL48" s="125"/>
      <c r="EAM48" s="125"/>
      <c r="EAN48" s="125"/>
      <c r="EAO48" s="125"/>
      <c r="EAP48" s="125"/>
      <c r="EAQ48" s="125"/>
      <c r="EAR48" s="125"/>
      <c r="EAS48" s="125"/>
      <c r="EAT48" s="125"/>
      <c r="EAU48" s="125"/>
      <c r="EAV48" s="125"/>
      <c r="EAW48" s="125"/>
      <c r="EAX48" s="125"/>
      <c r="EAY48" s="125"/>
      <c r="EAZ48" s="125"/>
      <c r="EBA48" s="125"/>
      <c r="EBB48" s="125"/>
      <c r="EBC48" s="125"/>
      <c r="EBD48" s="125"/>
      <c r="EBE48" s="125"/>
      <c r="EBF48" s="125"/>
      <c r="EBG48" s="125"/>
      <c r="EBH48" s="125"/>
      <c r="EBI48" s="125"/>
      <c r="EBJ48" s="125"/>
      <c r="EBK48" s="125"/>
      <c r="EBL48" s="125"/>
      <c r="EBM48" s="125"/>
      <c r="EBN48" s="125"/>
      <c r="EBO48" s="125"/>
      <c r="EBP48" s="125"/>
      <c r="EBQ48" s="125"/>
      <c r="EBR48" s="125"/>
      <c r="EBS48" s="125"/>
      <c r="EBT48" s="125"/>
      <c r="EBU48" s="125"/>
      <c r="EBV48" s="125"/>
      <c r="EBW48" s="125"/>
      <c r="EBX48" s="125"/>
      <c r="EBY48" s="125"/>
      <c r="EBZ48" s="125"/>
      <c r="ECA48" s="125"/>
      <c r="ECB48" s="125"/>
      <c r="ECC48" s="125"/>
      <c r="ECD48" s="125"/>
      <c r="ECE48" s="125"/>
      <c r="ECF48" s="125"/>
      <c r="ECG48" s="125"/>
      <c r="ECH48" s="125"/>
      <c r="ECI48" s="125"/>
      <c r="ECJ48" s="125"/>
      <c r="ECK48" s="125"/>
      <c r="ECL48" s="125"/>
      <c r="ECM48" s="125"/>
      <c r="ECN48" s="125"/>
      <c r="ECO48" s="125"/>
      <c r="ECP48" s="125"/>
      <c r="ECQ48" s="125"/>
      <c r="ECR48" s="125"/>
      <c r="ECS48" s="125"/>
      <c r="ECT48" s="125"/>
      <c r="ECU48" s="125"/>
      <c r="ECV48" s="125"/>
      <c r="ECW48" s="125"/>
      <c r="ECX48" s="125"/>
      <c r="ECY48" s="125"/>
      <c r="ECZ48" s="125"/>
      <c r="EDA48" s="125"/>
      <c r="EDB48" s="125"/>
      <c r="EDC48" s="125"/>
      <c r="EDD48" s="125"/>
      <c r="EDE48" s="125"/>
      <c r="EDF48" s="125"/>
      <c r="EDG48" s="125"/>
      <c r="EDH48" s="125"/>
      <c r="EDI48" s="125"/>
      <c r="EDJ48" s="125"/>
      <c r="EDK48" s="125"/>
      <c r="EDL48" s="125"/>
      <c r="EDM48" s="125"/>
      <c r="EDN48" s="125"/>
      <c r="EDO48" s="125"/>
      <c r="EDP48" s="125"/>
      <c r="EDQ48" s="125"/>
      <c r="EDR48" s="125"/>
      <c r="EDS48" s="125"/>
      <c r="EDT48" s="125"/>
      <c r="EDU48" s="125"/>
      <c r="EDV48" s="125"/>
      <c r="EDW48" s="125"/>
      <c r="EDX48" s="125"/>
      <c r="EDY48" s="125"/>
      <c r="EDZ48" s="125"/>
      <c r="EEA48" s="125"/>
      <c r="EEB48" s="125"/>
      <c r="EEC48" s="125"/>
      <c r="EED48" s="125"/>
      <c r="EEE48" s="125"/>
      <c r="EEF48" s="125"/>
      <c r="EEG48" s="125"/>
      <c r="EEH48" s="125"/>
      <c r="EEI48" s="125"/>
      <c r="EEJ48" s="125"/>
      <c r="EEK48" s="125"/>
      <c r="EEL48" s="125"/>
      <c r="EEM48" s="125"/>
      <c r="EEN48" s="125"/>
      <c r="EEO48" s="125"/>
      <c r="EEP48" s="125"/>
      <c r="EEQ48" s="125"/>
      <c r="EER48" s="125"/>
      <c r="EES48" s="125"/>
      <c r="EET48" s="125"/>
      <c r="EEU48" s="125"/>
      <c r="EEV48" s="125"/>
      <c r="EEW48" s="125"/>
      <c r="EEX48" s="125"/>
      <c r="EEY48" s="125"/>
      <c r="EEZ48" s="125"/>
      <c r="EFA48" s="125"/>
      <c r="EFB48" s="125"/>
      <c r="EFC48" s="125"/>
      <c r="EFD48" s="125"/>
      <c r="EFE48" s="125"/>
      <c r="EFF48" s="125"/>
      <c r="EFG48" s="125"/>
      <c r="EFH48" s="125"/>
      <c r="EFI48" s="125"/>
      <c r="EFJ48" s="125"/>
      <c r="EFK48" s="125"/>
      <c r="EFL48" s="125"/>
      <c r="EFM48" s="125"/>
      <c r="EFN48" s="125"/>
      <c r="EFO48" s="125"/>
      <c r="EFP48" s="125"/>
      <c r="EFQ48" s="125"/>
      <c r="EFR48" s="125"/>
      <c r="EFS48" s="125"/>
      <c r="EFT48" s="125"/>
      <c r="EFU48" s="125"/>
      <c r="EFV48" s="125"/>
      <c r="EFW48" s="125"/>
      <c r="EFX48" s="125"/>
      <c r="EFY48" s="125"/>
      <c r="EFZ48" s="125"/>
      <c r="EGA48" s="125"/>
      <c r="EGB48" s="125"/>
      <c r="EGC48" s="125"/>
      <c r="EGD48" s="125"/>
      <c r="EGE48" s="125"/>
      <c r="EGF48" s="125"/>
      <c r="EGG48" s="125"/>
      <c r="EGH48" s="125"/>
      <c r="EGI48" s="125"/>
      <c r="EGJ48" s="125"/>
      <c r="EGK48" s="125"/>
      <c r="EGL48" s="125"/>
      <c r="EGM48" s="125"/>
      <c r="EGN48" s="125"/>
      <c r="EGO48" s="125"/>
      <c r="EGP48" s="125"/>
      <c r="EGQ48" s="125"/>
      <c r="EGR48" s="125"/>
      <c r="EGS48" s="125"/>
      <c r="EGT48" s="125"/>
      <c r="EGU48" s="125"/>
      <c r="EGV48" s="125"/>
      <c r="EGW48" s="125"/>
      <c r="EGX48" s="125"/>
      <c r="EGY48" s="125"/>
      <c r="EGZ48" s="125"/>
      <c r="EHA48" s="125"/>
      <c r="EHB48" s="125"/>
      <c r="EHC48" s="125"/>
      <c r="EHD48" s="125"/>
      <c r="EHE48" s="125"/>
      <c r="EHF48" s="125"/>
      <c r="EHG48" s="125"/>
      <c r="EHH48" s="125"/>
      <c r="EHI48" s="125"/>
      <c r="EHJ48" s="125"/>
      <c r="EHK48" s="125"/>
      <c r="EHL48" s="125"/>
      <c r="EHM48" s="125"/>
      <c r="EHN48" s="125"/>
      <c r="EHO48" s="125"/>
      <c r="EHP48" s="125"/>
      <c r="EHQ48" s="125"/>
      <c r="EHR48" s="125"/>
      <c r="EHS48" s="125"/>
      <c r="EHT48" s="125"/>
      <c r="EHU48" s="125"/>
      <c r="EHV48" s="125"/>
      <c r="EHW48" s="125"/>
      <c r="EHX48" s="125"/>
      <c r="EHY48" s="125"/>
      <c r="EHZ48" s="125"/>
      <c r="EIA48" s="125"/>
      <c r="EIB48" s="125"/>
      <c r="EIC48" s="125"/>
      <c r="EID48" s="125"/>
      <c r="EIE48" s="125"/>
      <c r="EIF48" s="125"/>
      <c r="EIG48" s="125"/>
      <c r="EIH48" s="125"/>
      <c r="EII48" s="125"/>
      <c r="EIJ48" s="125"/>
      <c r="EIK48" s="125"/>
      <c r="EIL48" s="125"/>
      <c r="EIM48" s="125"/>
      <c r="EIN48" s="125"/>
      <c r="EIO48" s="125"/>
      <c r="EIP48" s="125"/>
      <c r="EIQ48" s="125"/>
      <c r="EIR48" s="125"/>
      <c r="EIS48" s="125"/>
      <c r="EIT48" s="125"/>
      <c r="EIU48" s="125"/>
      <c r="EIV48" s="125"/>
      <c r="EIW48" s="125"/>
      <c r="EIX48" s="125"/>
      <c r="EIY48" s="125"/>
      <c r="EIZ48" s="125"/>
      <c r="EJA48" s="125"/>
      <c r="EJB48" s="125"/>
      <c r="EJC48" s="125"/>
      <c r="EJD48" s="125"/>
      <c r="EJE48" s="125"/>
      <c r="EJF48" s="125"/>
      <c r="EJG48" s="125"/>
      <c r="EJH48" s="125"/>
      <c r="EJI48" s="125"/>
      <c r="EJJ48" s="125"/>
      <c r="EJK48" s="125"/>
      <c r="EJL48" s="125"/>
      <c r="EJM48" s="125"/>
      <c r="EJN48" s="125"/>
      <c r="EJO48" s="125"/>
      <c r="EJP48" s="125"/>
      <c r="EJQ48" s="125"/>
      <c r="EJR48" s="125"/>
      <c r="EJS48" s="125"/>
      <c r="EJT48" s="125"/>
      <c r="EJU48" s="125"/>
      <c r="EJV48" s="125"/>
      <c r="EJW48" s="125"/>
      <c r="EJX48" s="125"/>
      <c r="EJY48" s="125"/>
      <c r="EJZ48" s="125"/>
      <c r="EKA48" s="125"/>
      <c r="EKB48" s="125"/>
      <c r="EKC48" s="125"/>
      <c r="EKD48" s="125"/>
      <c r="EKE48" s="125"/>
      <c r="EKF48" s="125"/>
      <c r="EKG48" s="125"/>
      <c r="EKH48" s="125"/>
      <c r="EKI48" s="125"/>
      <c r="EKJ48" s="125"/>
      <c r="EKK48" s="125"/>
      <c r="EKL48" s="125"/>
      <c r="EKM48" s="125"/>
      <c r="EKN48" s="125"/>
      <c r="EKO48" s="125"/>
      <c r="EKP48" s="125"/>
      <c r="EKQ48" s="125"/>
      <c r="EKR48" s="125"/>
      <c r="EKS48" s="125"/>
      <c r="EKT48" s="125"/>
      <c r="EKU48" s="125"/>
      <c r="EKV48" s="125"/>
      <c r="EKW48" s="125"/>
      <c r="EKX48" s="125"/>
      <c r="EKY48" s="125"/>
      <c r="EKZ48" s="125"/>
      <c r="ELA48" s="125"/>
      <c r="ELB48" s="125"/>
      <c r="ELC48" s="125"/>
      <c r="ELD48" s="125"/>
      <c r="ELE48" s="125"/>
      <c r="ELF48" s="125"/>
      <c r="ELG48" s="125"/>
      <c r="ELH48" s="125"/>
      <c r="ELI48" s="125"/>
      <c r="ELJ48" s="125"/>
      <c r="ELK48" s="125"/>
      <c r="ELL48" s="125"/>
      <c r="ELM48" s="125"/>
      <c r="ELN48" s="125"/>
      <c r="ELO48" s="125"/>
      <c r="ELP48" s="125"/>
      <c r="ELQ48" s="125"/>
      <c r="ELR48" s="125"/>
      <c r="ELS48" s="125"/>
      <c r="ELT48" s="125"/>
      <c r="ELU48" s="125"/>
      <c r="ELV48" s="125"/>
      <c r="ELW48" s="125"/>
      <c r="ELX48" s="125"/>
      <c r="ELY48" s="125"/>
      <c r="ELZ48" s="125"/>
      <c r="EMA48" s="125"/>
      <c r="EMB48" s="125"/>
      <c r="EMC48" s="125"/>
      <c r="EMD48" s="125"/>
      <c r="EME48" s="125"/>
      <c r="EMF48" s="125"/>
      <c r="EMG48" s="125"/>
      <c r="EMH48" s="125"/>
      <c r="EMI48" s="125"/>
      <c r="EMJ48" s="125"/>
      <c r="EMK48" s="125"/>
      <c r="EML48" s="125"/>
      <c r="EMM48" s="125"/>
      <c r="EMN48" s="125"/>
      <c r="EMO48" s="125"/>
      <c r="EMP48" s="125"/>
      <c r="EMQ48" s="125"/>
      <c r="EMR48" s="125"/>
      <c r="EMS48" s="125"/>
      <c r="EMT48" s="125"/>
      <c r="EMU48" s="125"/>
      <c r="EMV48" s="125"/>
      <c r="EMW48" s="125"/>
      <c r="EMX48" s="125"/>
      <c r="EMY48" s="125"/>
      <c r="EMZ48" s="125"/>
      <c r="ENA48" s="125"/>
      <c r="ENB48" s="125"/>
      <c r="ENC48" s="125"/>
      <c r="END48" s="125"/>
      <c r="ENE48" s="125"/>
      <c r="ENF48" s="125"/>
      <c r="ENG48" s="125"/>
      <c r="ENH48" s="125"/>
      <c r="ENI48" s="125"/>
      <c r="ENJ48" s="125"/>
      <c r="ENK48" s="125"/>
      <c r="ENL48" s="125"/>
      <c r="ENM48" s="125"/>
      <c r="ENN48" s="125"/>
      <c r="ENO48" s="125"/>
      <c r="ENP48" s="125"/>
      <c r="ENQ48" s="125"/>
      <c r="ENR48" s="125"/>
      <c r="ENS48" s="125"/>
      <c r="ENT48" s="125"/>
      <c r="ENU48" s="125"/>
      <c r="ENV48" s="125"/>
      <c r="ENW48" s="125"/>
      <c r="ENX48" s="125"/>
      <c r="ENY48" s="125"/>
      <c r="ENZ48" s="125"/>
      <c r="EOA48" s="125"/>
      <c r="EOB48" s="125"/>
      <c r="EOC48" s="125"/>
      <c r="EOD48" s="125"/>
      <c r="EOE48" s="125"/>
      <c r="EOF48" s="125"/>
      <c r="EOG48" s="125"/>
      <c r="EOH48" s="125"/>
      <c r="EOI48" s="125"/>
      <c r="EOJ48" s="125"/>
      <c r="EOK48" s="125"/>
      <c r="EOL48" s="125"/>
      <c r="EOM48" s="125"/>
      <c r="EON48" s="125"/>
      <c r="EOO48" s="125"/>
      <c r="EOP48" s="125"/>
      <c r="EOQ48" s="125"/>
      <c r="EOR48" s="125"/>
      <c r="EOS48" s="125"/>
      <c r="EOT48" s="125"/>
      <c r="EOU48" s="125"/>
      <c r="EOV48" s="125"/>
      <c r="EOW48" s="125"/>
      <c r="EOX48" s="125"/>
      <c r="EOY48" s="125"/>
      <c r="EOZ48" s="125"/>
      <c r="EPA48" s="125"/>
      <c r="EPB48" s="125"/>
      <c r="EPC48" s="125"/>
      <c r="EPD48" s="125"/>
      <c r="EPE48" s="125"/>
      <c r="EPF48" s="125"/>
      <c r="EPG48" s="125"/>
      <c r="EPH48" s="125"/>
      <c r="EPI48" s="125"/>
      <c r="EPJ48" s="125"/>
      <c r="EPK48" s="125"/>
      <c r="EPL48" s="125"/>
      <c r="EPM48" s="125"/>
      <c r="EPN48" s="125"/>
      <c r="EPO48" s="125"/>
      <c r="EPP48" s="125"/>
      <c r="EPQ48" s="125"/>
      <c r="EPR48" s="125"/>
      <c r="EPS48" s="125"/>
      <c r="EPT48" s="125"/>
      <c r="EPU48" s="125"/>
      <c r="EPV48" s="125"/>
      <c r="EPW48" s="125"/>
      <c r="EPX48" s="125"/>
      <c r="EPY48" s="125"/>
      <c r="EPZ48" s="125"/>
      <c r="EQA48" s="125"/>
      <c r="EQB48" s="125"/>
      <c r="EQC48" s="125"/>
      <c r="EQD48" s="125"/>
      <c r="EQE48" s="125"/>
      <c r="EQF48" s="125"/>
      <c r="EQG48" s="125"/>
      <c r="EQH48" s="125"/>
      <c r="EQI48" s="125"/>
      <c r="EQJ48" s="125"/>
      <c r="EQK48" s="125"/>
      <c r="EQL48" s="125"/>
      <c r="EQM48" s="125"/>
      <c r="EQN48" s="125"/>
      <c r="EQO48" s="125"/>
      <c r="EQP48" s="125"/>
      <c r="EQQ48" s="125"/>
      <c r="EQR48" s="125"/>
      <c r="EQS48" s="125"/>
      <c r="EQT48" s="125"/>
      <c r="EQU48" s="125"/>
      <c r="EQV48" s="125"/>
      <c r="EQW48" s="125"/>
      <c r="EQX48" s="125"/>
      <c r="EQY48" s="125"/>
      <c r="EQZ48" s="125"/>
      <c r="ERA48" s="125"/>
      <c r="ERB48" s="125"/>
      <c r="ERC48" s="125"/>
      <c r="ERD48" s="125"/>
      <c r="ERE48" s="125"/>
      <c r="ERF48" s="125"/>
      <c r="ERG48" s="125"/>
      <c r="ERH48" s="125"/>
      <c r="ERI48" s="125"/>
      <c r="ERJ48" s="125"/>
      <c r="ERK48" s="125"/>
      <c r="ERL48" s="125"/>
      <c r="ERM48" s="125"/>
      <c r="ERN48" s="125"/>
      <c r="ERO48" s="125"/>
      <c r="ERP48" s="125"/>
      <c r="ERQ48" s="125"/>
      <c r="ERR48" s="125"/>
      <c r="ERS48" s="125"/>
      <c r="ERT48" s="125"/>
      <c r="ERU48" s="125"/>
      <c r="ERV48" s="125"/>
      <c r="ERW48" s="125"/>
      <c r="ERX48" s="125"/>
      <c r="ERY48" s="125"/>
      <c r="ERZ48" s="125"/>
      <c r="ESA48" s="125"/>
      <c r="ESB48" s="125"/>
      <c r="ESC48" s="125"/>
      <c r="ESD48" s="125"/>
      <c r="ESE48" s="125"/>
      <c r="ESF48" s="125"/>
      <c r="ESG48" s="125"/>
      <c r="ESH48" s="125"/>
      <c r="ESI48" s="125"/>
      <c r="ESJ48" s="125"/>
      <c r="ESK48" s="125"/>
      <c r="ESL48" s="125"/>
      <c r="ESM48" s="125"/>
      <c r="ESN48" s="125"/>
      <c r="ESO48" s="125"/>
      <c r="ESP48" s="125"/>
      <c r="ESQ48" s="125"/>
      <c r="ESR48" s="125"/>
      <c r="ESS48" s="125"/>
      <c r="EST48" s="125"/>
      <c r="ESU48" s="125"/>
      <c r="ESV48" s="125"/>
      <c r="ESW48" s="125"/>
      <c r="ESX48" s="125"/>
      <c r="ESY48" s="125"/>
      <c r="ESZ48" s="125"/>
      <c r="ETA48" s="125"/>
      <c r="ETB48" s="125"/>
      <c r="ETC48" s="125"/>
      <c r="ETD48" s="125"/>
      <c r="ETE48" s="125"/>
      <c r="ETF48" s="125"/>
      <c r="ETG48" s="125"/>
      <c r="ETH48" s="125"/>
      <c r="ETI48" s="125"/>
      <c r="ETJ48" s="125"/>
      <c r="ETK48" s="125"/>
      <c r="ETL48" s="125"/>
      <c r="ETM48" s="125"/>
      <c r="ETN48" s="125"/>
      <c r="ETO48" s="125"/>
      <c r="ETP48" s="125"/>
      <c r="ETQ48" s="125"/>
      <c r="ETR48" s="125"/>
      <c r="ETS48" s="125"/>
      <c r="ETT48" s="125"/>
      <c r="ETU48" s="125"/>
      <c r="ETV48" s="125"/>
      <c r="ETW48" s="125"/>
      <c r="ETX48" s="125"/>
      <c r="ETY48" s="125"/>
      <c r="ETZ48" s="125"/>
      <c r="EUA48" s="125"/>
      <c r="EUB48" s="125"/>
      <c r="EUC48" s="125"/>
      <c r="EUD48" s="125"/>
      <c r="EUE48" s="125"/>
      <c r="EUF48" s="125"/>
      <c r="EUG48" s="125"/>
      <c r="EUH48" s="125"/>
      <c r="EUI48" s="125"/>
      <c r="EUJ48" s="125"/>
      <c r="EUK48" s="125"/>
      <c r="EUL48" s="125"/>
      <c r="EUM48" s="125"/>
      <c r="EUN48" s="125"/>
      <c r="EUO48" s="125"/>
      <c r="EUP48" s="125"/>
      <c r="EUQ48" s="125"/>
      <c r="EUR48" s="125"/>
      <c r="EUS48" s="125"/>
      <c r="EUT48" s="125"/>
      <c r="EUU48" s="125"/>
      <c r="EUV48" s="125"/>
      <c r="EUW48" s="125"/>
      <c r="EUX48" s="125"/>
      <c r="EUY48" s="125"/>
      <c r="EUZ48" s="125"/>
      <c r="EVA48" s="125"/>
      <c r="EVB48" s="125"/>
      <c r="EVC48" s="125"/>
      <c r="EVD48" s="125"/>
      <c r="EVE48" s="125"/>
      <c r="EVF48" s="125"/>
      <c r="EVG48" s="125"/>
      <c r="EVH48" s="125"/>
      <c r="EVI48" s="125"/>
      <c r="EVJ48" s="125"/>
      <c r="EVK48" s="125"/>
      <c r="EVL48" s="125"/>
      <c r="EVM48" s="125"/>
      <c r="EVN48" s="125"/>
      <c r="EVO48" s="125"/>
      <c r="EVP48" s="125"/>
      <c r="EVQ48" s="125"/>
      <c r="EVR48" s="125"/>
      <c r="EVS48" s="125"/>
      <c r="EVT48" s="125"/>
      <c r="EVU48" s="125"/>
      <c r="EVV48" s="125"/>
      <c r="EVW48" s="125"/>
      <c r="EVX48" s="125"/>
      <c r="EVY48" s="125"/>
      <c r="EVZ48" s="125"/>
      <c r="EWA48" s="125"/>
      <c r="EWB48" s="125"/>
      <c r="EWC48" s="125"/>
      <c r="EWD48" s="125"/>
      <c r="EWE48" s="125"/>
      <c r="EWF48" s="125"/>
      <c r="EWG48" s="125"/>
      <c r="EWH48" s="125"/>
      <c r="EWI48" s="125"/>
      <c r="EWJ48" s="125"/>
      <c r="EWK48" s="125"/>
      <c r="EWL48" s="125"/>
      <c r="EWM48" s="125"/>
      <c r="EWN48" s="125"/>
      <c r="EWO48" s="125"/>
      <c r="EWP48" s="125"/>
      <c r="EWQ48" s="125"/>
      <c r="EWR48" s="125"/>
      <c r="EWS48" s="125"/>
      <c r="EWT48" s="125"/>
      <c r="EWU48" s="125"/>
      <c r="EWV48" s="125"/>
      <c r="EWW48" s="125"/>
      <c r="EWX48" s="125"/>
      <c r="EWY48" s="125"/>
      <c r="EWZ48" s="125"/>
      <c r="EXA48" s="125"/>
      <c r="EXB48" s="125"/>
      <c r="EXC48" s="125"/>
      <c r="EXD48" s="125"/>
      <c r="EXE48" s="125"/>
      <c r="EXF48" s="125"/>
      <c r="EXG48" s="125"/>
      <c r="EXH48" s="125"/>
      <c r="EXI48" s="125"/>
      <c r="EXJ48" s="125"/>
      <c r="EXK48" s="125"/>
      <c r="EXL48" s="125"/>
      <c r="EXM48" s="125"/>
      <c r="EXN48" s="125"/>
      <c r="EXO48" s="125"/>
      <c r="EXP48" s="125"/>
      <c r="EXQ48" s="125"/>
      <c r="EXR48" s="125"/>
      <c r="EXS48" s="125"/>
      <c r="EXT48" s="125"/>
      <c r="EXU48" s="125"/>
      <c r="EXV48" s="125"/>
      <c r="EXW48" s="125"/>
      <c r="EXX48" s="125"/>
      <c r="EXY48" s="125"/>
      <c r="EXZ48" s="125"/>
      <c r="EYA48" s="125"/>
      <c r="EYB48" s="125"/>
      <c r="EYC48" s="125"/>
      <c r="EYD48" s="125"/>
      <c r="EYE48" s="125"/>
      <c r="EYF48" s="125"/>
      <c r="EYG48" s="125"/>
      <c r="EYH48" s="125"/>
      <c r="EYI48" s="125"/>
      <c r="EYJ48" s="125"/>
      <c r="EYK48" s="125"/>
      <c r="EYL48" s="125"/>
      <c r="EYM48" s="125"/>
      <c r="EYN48" s="125"/>
      <c r="EYO48" s="125"/>
      <c r="EYP48" s="125"/>
      <c r="EYQ48" s="125"/>
      <c r="EYR48" s="125"/>
      <c r="EYS48" s="125"/>
      <c r="EYT48" s="125"/>
      <c r="EYU48" s="125"/>
      <c r="EYV48" s="125"/>
      <c r="EYW48" s="125"/>
      <c r="EYX48" s="125"/>
      <c r="EYY48" s="125"/>
      <c r="EYZ48" s="125"/>
      <c r="EZA48" s="125"/>
      <c r="EZB48" s="125"/>
      <c r="EZC48" s="125"/>
      <c r="EZD48" s="125"/>
      <c r="EZE48" s="125"/>
      <c r="EZF48" s="125"/>
      <c r="EZG48" s="125"/>
      <c r="EZH48" s="125"/>
      <c r="EZI48" s="125"/>
      <c r="EZJ48" s="125"/>
      <c r="EZK48" s="125"/>
      <c r="EZL48" s="125"/>
      <c r="EZM48" s="125"/>
      <c r="EZN48" s="125"/>
      <c r="EZO48" s="125"/>
      <c r="EZP48" s="125"/>
      <c r="EZQ48" s="125"/>
      <c r="EZR48" s="125"/>
      <c r="EZS48" s="125"/>
      <c r="EZT48" s="125"/>
      <c r="EZU48" s="125"/>
      <c r="EZV48" s="125"/>
      <c r="EZW48" s="125"/>
      <c r="EZX48" s="125"/>
      <c r="EZY48" s="125"/>
      <c r="EZZ48" s="125"/>
      <c r="FAA48" s="125"/>
      <c r="FAB48" s="125"/>
      <c r="FAC48" s="125"/>
      <c r="FAD48" s="125"/>
      <c r="FAE48" s="125"/>
      <c r="FAF48" s="125"/>
      <c r="FAG48" s="125"/>
      <c r="FAH48" s="125"/>
      <c r="FAI48" s="125"/>
      <c r="FAJ48" s="125"/>
      <c r="FAK48" s="125"/>
      <c r="FAL48" s="125"/>
      <c r="FAM48" s="125"/>
      <c r="FAN48" s="125"/>
      <c r="FAO48" s="125"/>
      <c r="FAP48" s="125"/>
      <c r="FAQ48" s="125"/>
      <c r="FAR48" s="125"/>
      <c r="FAS48" s="125"/>
      <c r="FAT48" s="125"/>
      <c r="FAU48" s="125"/>
      <c r="FAV48" s="125"/>
      <c r="FAW48" s="125"/>
      <c r="FAX48" s="125"/>
      <c r="FAY48" s="125"/>
      <c r="FAZ48" s="125"/>
      <c r="FBA48" s="125"/>
      <c r="FBB48" s="125"/>
      <c r="FBC48" s="125"/>
      <c r="FBD48" s="125"/>
      <c r="FBE48" s="125"/>
      <c r="FBF48" s="125"/>
      <c r="FBG48" s="125"/>
      <c r="FBH48" s="125"/>
      <c r="FBI48" s="125"/>
      <c r="FBJ48" s="125"/>
      <c r="FBK48" s="125"/>
      <c r="FBL48" s="125"/>
      <c r="FBM48" s="125"/>
      <c r="FBN48" s="125"/>
      <c r="FBO48" s="125"/>
      <c r="FBP48" s="125"/>
      <c r="FBQ48" s="125"/>
      <c r="FBR48" s="125"/>
      <c r="FBS48" s="125"/>
      <c r="FBT48" s="125"/>
      <c r="FBU48" s="125"/>
      <c r="FBV48" s="125"/>
      <c r="FBW48" s="125"/>
      <c r="FBX48" s="125"/>
      <c r="FBY48" s="125"/>
      <c r="FBZ48" s="125"/>
      <c r="FCA48" s="125"/>
      <c r="FCB48" s="125"/>
      <c r="FCC48" s="125"/>
      <c r="FCD48" s="125"/>
      <c r="FCE48" s="125"/>
      <c r="FCF48" s="125"/>
      <c r="FCG48" s="125"/>
      <c r="FCH48" s="125"/>
      <c r="FCI48" s="125"/>
      <c r="FCJ48" s="125"/>
      <c r="FCK48" s="125"/>
      <c r="FCL48" s="125"/>
      <c r="FCM48" s="125"/>
      <c r="FCN48" s="125"/>
      <c r="FCO48" s="125"/>
      <c r="FCP48" s="125"/>
      <c r="FCQ48" s="125"/>
      <c r="FCR48" s="125"/>
      <c r="FCS48" s="125"/>
      <c r="FCT48" s="125"/>
      <c r="FCU48" s="125"/>
      <c r="FCV48" s="125"/>
      <c r="FCW48" s="125"/>
      <c r="FCX48" s="125"/>
      <c r="FCY48" s="125"/>
      <c r="FCZ48" s="125"/>
      <c r="FDA48" s="125"/>
      <c r="FDB48" s="125"/>
      <c r="FDC48" s="125"/>
      <c r="FDD48" s="125"/>
      <c r="FDE48" s="125"/>
      <c r="FDF48" s="125"/>
      <c r="FDG48" s="125"/>
      <c r="FDH48" s="125"/>
      <c r="FDI48" s="125"/>
      <c r="FDJ48" s="125"/>
      <c r="FDK48" s="125"/>
      <c r="FDL48" s="125"/>
      <c r="FDM48" s="125"/>
      <c r="FDN48" s="125"/>
      <c r="FDO48" s="125"/>
      <c r="FDP48" s="125"/>
      <c r="FDQ48" s="125"/>
      <c r="FDR48" s="125"/>
      <c r="FDS48" s="125"/>
      <c r="FDT48" s="125"/>
      <c r="FDU48" s="125"/>
      <c r="FDV48" s="125"/>
      <c r="FDW48" s="125"/>
      <c r="FDX48" s="125"/>
      <c r="FDY48" s="125"/>
      <c r="FDZ48" s="125"/>
      <c r="FEA48" s="125"/>
      <c r="FEB48" s="125"/>
      <c r="FEC48" s="125"/>
      <c r="FED48" s="125"/>
      <c r="FEE48" s="125"/>
      <c r="FEF48" s="125"/>
      <c r="FEG48" s="125"/>
      <c r="FEH48" s="125"/>
      <c r="FEI48" s="125"/>
      <c r="FEJ48" s="125"/>
      <c r="FEK48" s="125"/>
      <c r="FEL48" s="125"/>
      <c r="FEM48" s="125"/>
      <c r="FEN48" s="125"/>
      <c r="FEO48" s="125"/>
      <c r="FEP48" s="125"/>
      <c r="FEQ48" s="125"/>
      <c r="FER48" s="125"/>
      <c r="FES48" s="125"/>
      <c r="FET48" s="125"/>
      <c r="FEU48" s="125"/>
      <c r="FEV48" s="125"/>
      <c r="FEW48" s="125"/>
      <c r="FEX48" s="125"/>
      <c r="FEY48" s="125"/>
      <c r="FEZ48" s="125"/>
      <c r="FFA48" s="125"/>
      <c r="FFB48" s="125"/>
      <c r="FFC48" s="125"/>
      <c r="FFD48" s="125"/>
      <c r="FFE48" s="125"/>
      <c r="FFF48" s="125"/>
      <c r="FFG48" s="125"/>
      <c r="FFH48" s="125"/>
      <c r="FFI48" s="125"/>
      <c r="FFJ48" s="125"/>
      <c r="FFK48" s="125"/>
      <c r="FFL48" s="125"/>
      <c r="FFM48" s="125"/>
      <c r="FFN48" s="125"/>
      <c r="FFO48" s="125"/>
      <c r="FFP48" s="125"/>
      <c r="FFQ48" s="125"/>
      <c r="FFR48" s="125"/>
      <c r="FFS48" s="125"/>
      <c r="FFT48" s="125"/>
      <c r="FFU48" s="125"/>
      <c r="FFV48" s="125"/>
      <c r="FFW48" s="125"/>
      <c r="FFX48" s="125"/>
      <c r="FFY48" s="125"/>
      <c r="FFZ48" s="125"/>
      <c r="FGA48" s="125"/>
      <c r="FGB48" s="125"/>
      <c r="FGC48" s="125"/>
      <c r="FGD48" s="125"/>
      <c r="FGE48" s="125"/>
      <c r="FGF48" s="125"/>
      <c r="FGG48" s="125"/>
      <c r="FGH48" s="125"/>
      <c r="FGI48" s="125"/>
      <c r="FGJ48" s="125"/>
      <c r="FGK48" s="125"/>
      <c r="FGL48" s="125"/>
      <c r="FGM48" s="125"/>
      <c r="FGN48" s="125"/>
      <c r="FGO48" s="125"/>
      <c r="FGP48" s="125"/>
      <c r="FGQ48" s="125"/>
      <c r="FGR48" s="125"/>
      <c r="FGS48" s="125"/>
      <c r="FGT48" s="125"/>
      <c r="FGU48" s="125"/>
      <c r="FGV48" s="125"/>
      <c r="FGW48" s="125"/>
      <c r="FGX48" s="125"/>
      <c r="FGY48" s="125"/>
      <c r="FGZ48" s="125"/>
      <c r="FHA48" s="125"/>
      <c r="FHB48" s="125"/>
      <c r="FHC48" s="125"/>
      <c r="FHD48" s="125"/>
      <c r="FHE48" s="125"/>
      <c r="FHF48" s="125"/>
      <c r="FHG48" s="125"/>
      <c r="FHH48" s="125"/>
      <c r="FHI48" s="125"/>
      <c r="FHJ48" s="125"/>
      <c r="FHK48" s="125"/>
      <c r="FHL48" s="125"/>
      <c r="FHM48" s="125"/>
      <c r="FHN48" s="125"/>
      <c r="FHO48" s="125"/>
      <c r="FHP48" s="125"/>
      <c r="FHQ48" s="125"/>
      <c r="FHR48" s="125"/>
      <c r="FHS48" s="125"/>
      <c r="FHT48" s="125"/>
      <c r="FHU48" s="125"/>
      <c r="FHV48" s="125"/>
      <c r="FHW48" s="125"/>
      <c r="FHX48" s="125"/>
      <c r="FHY48" s="125"/>
      <c r="FHZ48" s="125"/>
      <c r="FIA48" s="125"/>
      <c r="FIB48" s="125"/>
      <c r="FIC48" s="125"/>
      <c r="FID48" s="125"/>
      <c r="FIE48" s="125"/>
      <c r="FIF48" s="125"/>
      <c r="FIG48" s="125"/>
      <c r="FIH48" s="125"/>
      <c r="FII48" s="125"/>
      <c r="FIJ48" s="125"/>
      <c r="FIK48" s="125"/>
      <c r="FIL48" s="125"/>
      <c r="FIM48" s="125"/>
      <c r="FIN48" s="125"/>
      <c r="FIO48" s="125"/>
      <c r="FIP48" s="125"/>
      <c r="FIQ48" s="125"/>
      <c r="FIR48" s="125"/>
      <c r="FIS48" s="125"/>
      <c r="FIT48" s="125"/>
      <c r="FIU48" s="125"/>
      <c r="FIV48" s="125"/>
      <c r="FIW48" s="125"/>
      <c r="FIX48" s="125"/>
      <c r="FIY48" s="125"/>
      <c r="FIZ48" s="125"/>
      <c r="FJA48" s="125"/>
      <c r="FJB48" s="125"/>
      <c r="FJC48" s="125"/>
      <c r="FJD48" s="125"/>
      <c r="FJE48" s="125"/>
      <c r="FJF48" s="125"/>
      <c r="FJG48" s="125"/>
      <c r="FJH48" s="125"/>
      <c r="FJI48" s="125"/>
      <c r="FJJ48" s="125"/>
      <c r="FJK48" s="125"/>
      <c r="FJL48" s="125"/>
      <c r="FJM48" s="125"/>
      <c r="FJN48" s="125"/>
      <c r="FJO48" s="125"/>
      <c r="FJP48" s="125"/>
      <c r="FJQ48" s="125"/>
      <c r="FJR48" s="125"/>
      <c r="FJS48" s="125"/>
      <c r="FJT48" s="125"/>
      <c r="FJU48" s="125"/>
      <c r="FJV48" s="125"/>
      <c r="FJW48" s="125"/>
      <c r="FJX48" s="125"/>
      <c r="FJY48" s="125"/>
      <c r="FJZ48" s="125"/>
      <c r="FKA48" s="125"/>
      <c r="FKB48" s="125"/>
      <c r="FKC48" s="125"/>
      <c r="FKD48" s="125"/>
      <c r="FKE48" s="125"/>
      <c r="FKF48" s="125"/>
      <c r="FKG48" s="125"/>
      <c r="FKH48" s="125"/>
      <c r="FKI48" s="125"/>
      <c r="FKJ48" s="125"/>
      <c r="FKK48" s="125"/>
      <c r="FKL48" s="125"/>
      <c r="FKM48" s="125"/>
      <c r="FKN48" s="125"/>
      <c r="FKO48" s="125"/>
      <c r="FKP48" s="125"/>
      <c r="FKQ48" s="125"/>
      <c r="FKR48" s="125"/>
      <c r="FKS48" s="125"/>
      <c r="FKT48" s="125"/>
      <c r="FKU48" s="125"/>
      <c r="FKV48" s="125"/>
      <c r="FKW48" s="125"/>
      <c r="FKX48" s="125"/>
      <c r="FKY48" s="125"/>
      <c r="FKZ48" s="125"/>
      <c r="FLA48" s="125"/>
      <c r="FLB48" s="125"/>
      <c r="FLC48" s="125"/>
      <c r="FLD48" s="125"/>
      <c r="FLE48" s="125"/>
      <c r="FLF48" s="125"/>
      <c r="FLG48" s="125"/>
      <c r="FLH48" s="125"/>
      <c r="FLI48" s="125"/>
      <c r="FLJ48" s="125"/>
      <c r="FLK48" s="125"/>
      <c r="FLL48" s="125"/>
      <c r="FLM48" s="125"/>
      <c r="FLN48" s="125"/>
      <c r="FLO48" s="125"/>
      <c r="FLP48" s="125"/>
      <c r="FLQ48" s="125"/>
      <c r="FLR48" s="125"/>
      <c r="FLS48" s="125"/>
      <c r="FLT48" s="125"/>
      <c r="FLU48" s="125"/>
      <c r="FLV48" s="125"/>
      <c r="FLW48" s="125"/>
      <c r="FLX48" s="125"/>
      <c r="FLY48" s="125"/>
      <c r="FLZ48" s="125"/>
      <c r="FMA48" s="125"/>
      <c r="FMB48" s="125"/>
      <c r="FMC48" s="125"/>
      <c r="FMD48" s="125"/>
      <c r="FME48" s="125"/>
      <c r="FMF48" s="125"/>
      <c r="FMG48" s="125"/>
      <c r="FMH48" s="125"/>
      <c r="FMI48" s="125"/>
      <c r="FMJ48" s="125"/>
      <c r="FMK48" s="125"/>
      <c r="FML48" s="125"/>
      <c r="FMM48" s="125"/>
      <c r="FMN48" s="125"/>
      <c r="FMO48" s="125"/>
      <c r="FMP48" s="125"/>
      <c r="FMQ48" s="125"/>
      <c r="FMR48" s="125"/>
      <c r="FMS48" s="125"/>
      <c r="FMT48" s="125"/>
      <c r="FMU48" s="125"/>
      <c r="FMV48" s="125"/>
      <c r="FMW48" s="125"/>
      <c r="FMX48" s="125"/>
      <c r="FMY48" s="125"/>
      <c r="FMZ48" s="125"/>
      <c r="FNA48" s="125"/>
      <c r="FNB48" s="125"/>
      <c r="FNC48" s="125"/>
      <c r="FND48" s="125"/>
      <c r="FNE48" s="125"/>
      <c r="FNF48" s="125"/>
      <c r="FNG48" s="125"/>
      <c r="FNH48" s="125"/>
      <c r="FNI48" s="125"/>
      <c r="FNJ48" s="125"/>
      <c r="FNK48" s="125"/>
      <c r="FNL48" s="125"/>
      <c r="FNM48" s="125"/>
      <c r="FNN48" s="125"/>
      <c r="FNO48" s="125"/>
      <c r="FNP48" s="125"/>
      <c r="FNQ48" s="125"/>
      <c r="FNR48" s="125"/>
      <c r="FNS48" s="125"/>
      <c r="FNT48" s="125"/>
      <c r="FNU48" s="125"/>
      <c r="FNV48" s="125"/>
      <c r="FNW48" s="125"/>
      <c r="FNX48" s="125"/>
      <c r="FNY48" s="125"/>
      <c r="FNZ48" s="125"/>
      <c r="FOA48" s="125"/>
      <c r="FOB48" s="125"/>
      <c r="FOC48" s="125"/>
      <c r="FOD48" s="125"/>
      <c r="FOE48" s="125"/>
      <c r="FOF48" s="125"/>
      <c r="FOG48" s="125"/>
      <c r="FOH48" s="125"/>
      <c r="FOI48" s="125"/>
      <c r="FOJ48" s="125"/>
      <c r="FOK48" s="125"/>
      <c r="FOL48" s="125"/>
      <c r="FOM48" s="125"/>
      <c r="FON48" s="125"/>
      <c r="FOO48" s="125"/>
      <c r="FOP48" s="125"/>
      <c r="FOQ48" s="125"/>
      <c r="FOR48" s="125"/>
      <c r="FOS48" s="125"/>
      <c r="FOT48" s="125"/>
      <c r="FOU48" s="125"/>
      <c r="FOV48" s="125"/>
      <c r="FOW48" s="125"/>
      <c r="FOX48" s="125"/>
      <c r="FOY48" s="125"/>
      <c r="FOZ48" s="125"/>
      <c r="FPA48" s="125"/>
      <c r="FPB48" s="125"/>
      <c r="FPC48" s="125"/>
      <c r="FPD48" s="125"/>
      <c r="FPE48" s="125"/>
      <c r="FPF48" s="125"/>
      <c r="FPG48" s="125"/>
      <c r="FPH48" s="125"/>
      <c r="FPI48" s="125"/>
      <c r="FPJ48" s="125"/>
      <c r="FPK48" s="125"/>
      <c r="FPL48" s="125"/>
      <c r="FPM48" s="125"/>
      <c r="FPN48" s="125"/>
      <c r="FPO48" s="125"/>
      <c r="FPP48" s="125"/>
      <c r="FPQ48" s="125"/>
      <c r="FPR48" s="125"/>
      <c r="FPS48" s="125"/>
      <c r="FPT48" s="125"/>
      <c r="FPU48" s="125"/>
      <c r="FPV48" s="125"/>
      <c r="FPW48" s="125"/>
      <c r="FPX48" s="125"/>
      <c r="FPY48" s="125"/>
      <c r="FPZ48" s="125"/>
      <c r="FQA48" s="125"/>
      <c r="FQB48" s="125"/>
      <c r="FQC48" s="125"/>
      <c r="FQD48" s="125"/>
      <c r="FQE48" s="125"/>
      <c r="FQF48" s="125"/>
      <c r="FQG48" s="125"/>
      <c r="FQH48" s="125"/>
      <c r="FQI48" s="125"/>
      <c r="FQJ48" s="125"/>
      <c r="FQK48" s="125"/>
      <c r="FQL48" s="125"/>
      <c r="FQM48" s="125"/>
      <c r="FQN48" s="125"/>
      <c r="FQO48" s="125"/>
      <c r="FQP48" s="125"/>
      <c r="FQQ48" s="125"/>
      <c r="FQR48" s="125"/>
      <c r="FQS48" s="125"/>
      <c r="FQT48" s="125"/>
      <c r="FQU48" s="125"/>
      <c r="FQV48" s="125"/>
      <c r="FQW48" s="125"/>
      <c r="FQX48" s="125"/>
      <c r="FQY48" s="125"/>
      <c r="FQZ48" s="125"/>
      <c r="FRA48" s="125"/>
      <c r="FRB48" s="125"/>
      <c r="FRC48" s="125"/>
      <c r="FRD48" s="125"/>
      <c r="FRE48" s="125"/>
      <c r="FRF48" s="125"/>
      <c r="FRG48" s="125"/>
      <c r="FRH48" s="125"/>
      <c r="FRI48" s="125"/>
      <c r="FRJ48" s="125"/>
      <c r="FRK48" s="125"/>
      <c r="FRL48" s="125"/>
      <c r="FRM48" s="125"/>
      <c r="FRN48" s="125"/>
      <c r="FRO48" s="125"/>
      <c r="FRP48" s="125"/>
      <c r="FRQ48" s="125"/>
      <c r="FRR48" s="125"/>
      <c r="FRS48" s="125"/>
      <c r="FRT48" s="125"/>
      <c r="FRU48" s="125"/>
      <c r="FRV48" s="125"/>
      <c r="FRW48" s="125"/>
      <c r="FRX48" s="125"/>
      <c r="FRY48" s="125"/>
      <c r="FRZ48" s="125"/>
      <c r="FSA48" s="125"/>
      <c r="FSB48" s="125"/>
      <c r="FSC48" s="125"/>
      <c r="FSD48" s="125"/>
      <c r="FSE48" s="125"/>
      <c r="FSF48" s="125"/>
      <c r="FSG48" s="125"/>
      <c r="FSH48" s="125"/>
      <c r="FSI48" s="125"/>
      <c r="FSJ48" s="125"/>
      <c r="FSK48" s="125"/>
      <c r="FSL48" s="125"/>
      <c r="FSM48" s="125"/>
      <c r="FSN48" s="125"/>
      <c r="FSO48" s="125"/>
      <c r="FSP48" s="125"/>
      <c r="FSQ48" s="125"/>
      <c r="FSR48" s="125"/>
      <c r="FSS48" s="125"/>
      <c r="FST48" s="125"/>
      <c r="FSU48" s="125"/>
      <c r="FSV48" s="125"/>
      <c r="FSW48" s="125"/>
      <c r="FSX48" s="125"/>
      <c r="FSY48" s="125"/>
      <c r="FSZ48" s="125"/>
      <c r="FTA48" s="125"/>
      <c r="FTB48" s="125"/>
      <c r="FTC48" s="125"/>
      <c r="FTD48" s="125"/>
      <c r="FTE48" s="125"/>
      <c r="FTF48" s="125"/>
      <c r="FTG48" s="125"/>
      <c r="FTH48" s="125"/>
      <c r="FTI48" s="125"/>
      <c r="FTJ48" s="125"/>
      <c r="FTK48" s="125"/>
      <c r="FTL48" s="125"/>
      <c r="FTM48" s="125"/>
      <c r="FTN48" s="125"/>
      <c r="FTO48" s="125"/>
      <c r="FTP48" s="125"/>
      <c r="FTQ48" s="125"/>
      <c r="FTR48" s="125"/>
      <c r="FTS48" s="125"/>
      <c r="FTT48" s="125"/>
      <c r="FTU48" s="125"/>
      <c r="FTV48" s="125"/>
      <c r="FTW48" s="125"/>
      <c r="FTX48" s="125"/>
      <c r="FTY48" s="125"/>
      <c r="FTZ48" s="125"/>
      <c r="FUA48" s="125"/>
      <c r="FUB48" s="125"/>
      <c r="FUC48" s="125"/>
      <c r="FUD48" s="125"/>
      <c r="FUE48" s="125"/>
      <c r="FUF48" s="125"/>
      <c r="FUG48" s="125"/>
      <c r="FUH48" s="125"/>
      <c r="FUI48" s="125"/>
      <c r="FUJ48" s="125"/>
      <c r="FUK48" s="125"/>
      <c r="FUL48" s="125"/>
      <c r="FUM48" s="125"/>
      <c r="FUN48" s="125"/>
      <c r="FUO48" s="125"/>
      <c r="FUP48" s="125"/>
      <c r="FUQ48" s="125"/>
      <c r="FUR48" s="125"/>
      <c r="FUS48" s="125"/>
      <c r="FUT48" s="125"/>
      <c r="FUU48" s="125"/>
      <c r="FUV48" s="125"/>
      <c r="FUW48" s="125"/>
      <c r="FUX48" s="125"/>
      <c r="FUY48" s="125"/>
      <c r="FUZ48" s="125"/>
      <c r="FVA48" s="125"/>
      <c r="FVB48" s="125"/>
      <c r="FVC48" s="125"/>
      <c r="FVD48" s="125"/>
      <c r="FVE48" s="125"/>
      <c r="FVF48" s="125"/>
      <c r="FVG48" s="125"/>
      <c r="FVH48" s="125"/>
      <c r="FVI48" s="125"/>
      <c r="FVJ48" s="125"/>
      <c r="FVK48" s="125"/>
      <c r="FVL48" s="125"/>
      <c r="FVM48" s="125"/>
      <c r="FVN48" s="125"/>
      <c r="FVO48" s="125"/>
      <c r="FVP48" s="125"/>
      <c r="FVQ48" s="125"/>
      <c r="FVR48" s="125"/>
      <c r="FVS48" s="125"/>
      <c r="FVT48" s="125"/>
      <c r="FVU48" s="125"/>
      <c r="FVV48" s="125"/>
      <c r="FVW48" s="125"/>
      <c r="FVX48" s="125"/>
      <c r="FVY48" s="125"/>
      <c r="FVZ48" s="125"/>
      <c r="FWA48" s="125"/>
      <c r="FWB48" s="125"/>
      <c r="FWC48" s="125"/>
      <c r="FWD48" s="125"/>
      <c r="FWE48" s="125"/>
      <c r="FWF48" s="125"/>
      <c r="FWG48" s="125"/>
      <c r="FWH48" s="125"/>
      <c r="FWI48" s="125"/>
      <c r="FWJ48" s="125"/>
      <c r="FWK48" s="125"/>
      <c r="FWL48" s="125"/>
      <c r="FWM48" s="125"/>
      <c r="FWN48" s="125"/>
      <c r="FWO48" s="125"/>
      <c r="FWP48" s="125"/>
      <c r="FWQ48" s="125"/>
      <c r="FWR48" s="125"/>
      <c r="FWS48" s="125"/>
      <c r="FWT48" s="125"/>
      <c r="FWU48" s="125"/>
      <c r="FWV48" s="125"/>
      <c r="FWW48" s="125"/>
      <c r="FWX48" s="125"/>
      <c r="FWY48" s="125"/>
      <c r="FWZ48" s="125"/>
      <c r="FXA48" s="125"/>
      <c r="FXB48" s="125"/>
      <c r="FXC48" s="125"/>
      <c r="FXD48" s="125"/>
      <c r="FXE48" s="125"/>
      <c r="FXF48" s="125"/>
      <c r="FXG48" s="125"/>
      <c r="FXH48" s="125"/>
      <c r="FXI48" s="125"/>
      <c r="FXJ48" s="125"/>
      <c r="FXK48" s="125"/>
      <c r="FXL48" s="125"/>
      <c r="FXM48" s="125"/>
      <c r="FXN48" s="125"/>
      <c r="FXO48" s="125"/>
      <c r="FXP48" s="125"/>
      <c r="FXQ48" s="125"/>
      <c r="FXR48" s="125"/>
      <c r="FXS48" s="125"/>
      <c r="FXT48" s="125"/>
      <c r="FXU48" s="125"/>
      <c r="FXV48" s="125"/>
      <c r="FXW48" s="125"/>
      <c r="FXX48" s="125"/>
      <c r="FXY48" s="125"/>
      <c r="FXZ48" s="125"/>
      <c r="FYA48" s="125"/>
      <c r="FYB48" s="125"/>
      <c r="FYC48" s="125"/>
      <c r="FYD48" s="125"/>
      <c r="FYE48" s="125"/>
      <c r="FYF48" s="125"/>
      <c r="FYG48" s="125"/>
      <c r="FYH48" s="125"/>
      <c r="FYI48" s="125"/>
      <c r="FYJ48" s="125"/>
      <c r="FYK48" s="125"/>
      <c r="FYL48" s="125"/>
      <c r="FYM48" s="125"/>
      <c r="FYN48" s="125"/>
      <c r="FYO48" s="125"/>
      <c r="FYP48" s="125"/>
      <c r="FYQ48" s="125"/>
      <c r="FYR48" s="125"/>
      <c r="FYS48" s="125"/>
      <c r="FYT48" s="125"/>
      <c r="FYU48" s="125"/>
      <c r="FYV48" s="125"/>
      <c r="FYW48" s="125"/>
      <c r="FYX48" s="125"/>
      <c r="FYY48" s="125"/>
      <c r="FYZ48" s="125"/>
      <c r="FZA48" s="125"/>
      <c r="FZB48" s="125"/>
      <c r="FZC48" s="125"/>
      <c r="FZD48" s="125"/>
      <c r="FZE48" s="125"/>
      <c r="FZF48" s="125"/>
      <c r="FZG48" s="125"/>
      <c r="FZH48" s="125"/>
      <c r="FZI48" s="125"/>
      <c r="FZJ48" s="125"/>
      <c r="FZK48" s="125"/>
      <c r="FZL48" s="125"/>
      <c r="FZM48" s="125"/>
      <c r="FZN48" s="125"/>
      <c r="FZO48" s="125"/>
      <c r="FZP48" s="125"/>
      <c r="FZQ48" s="125"/>
      <c r="FZR48" s="125"/>
      <c r="FZS48" s="125"/>
      <c r="FZT48" s="125"/>
      <c r="FZU48" s="125"/>
      <c r="FZV48" s="125"/>
      <c r="FZW48" s="125"/>
      <c r="FZX48" s="125"/>
      <c r="FZY48" s="125"/>
      <c r="FZZ48" s="125"/>
      <c r="GAA48" s="125"/>
      <c r="GAB48" s="125"/>
      <c r="GAC48" s="125"/>
      <c r="GAD48" s="125"/>
      <c r="GAE48" s="125"/>
      <c r="GAF48" s="125"/>
      <c r="GAG48" s="125"/>
      <c r="GAH48" s="125"/>
      <c r="GAI48" s="125"/>
      <c r="GAJ48" s="125"/>
      <c r="GAK48" s="125"/>
      <c r="GAL48" s="125"/>
      <c r="GAM48" s="125"/>
      <c r="GAN48" s="125"/>
      <c r="GAO48" s="125"/>
      <c r="GAP48" s="125"/>
      <c r="GAQ48" s="125"/>
      <c r="GAR48" s="125"/>
      <c r="GAS48" s="125"/>
      <c r="GAT48" s="125"/>
      <c r="GAU48" s="125"/>
      <c r="GAV48" s="125"/>
      <c r="GAW48" s="125"/>
      <c r="GAX48" s="125"/>
      <c r="GAY48" s="125"/>
      <c r="GAZ48" s="125"/>
      <c r="GBA48" s="125"/>
      <c r="GBB48" s="125"/>
      <c r="GBC48" s="125"/>
      <c r="GBD48" s="125"/>
      <c r="GBE48" s="125"/>
      <c r="GBF48" s="125"/>
      <c r="GBG48" s="125"/>
      <c r="GBH48" s="125"/>
      <c r="GBI48" s="125"/>
      <c r="GBJ48" s="125"/>
      <c r="GBK48" s="125"/>
      <c r="GBL48" s="125"/>
      <c r="GBM48" s="125"/>
      <c r="GBN48" s="125"/>
      <c r="GBO48" s="125"/>
      <c r="GBP48" s="125"/>
      <c r="GBQ48" s="125"/>
      <c r="GBR48" s="125"/>
      <c r="GBS48" s="125"/>
      <c r="GBT48" s="125"/>
      <c r="GBU48" s="125"/>
      <c r="GBV48" s="125"/>
      <c r="GBW48" s="125"/>
      <c r="GBX48" s="125"/>
      <c r="GBY48" s="125"/>
      <c r="GBZ48" s="125"/>
      <c r="GCA48" s="125"/>
      <c r="GCB48" s="125"/>
      <c r="GCC48" s="125"/>
      <c r="GCD48" s="125"/>
      <c r="GCE48" s="125"/>
      <c r="GCF48" s="125"/>
      <c r="GCG48" s="125"/>
      <c r="GCH48" s="125"/>
      <c r="GCI48" s="125"/>
      <c r="GCJ48" s="125"/>
      <c r="GCK48" s="125"/>
      <c r="GCL48" s="125"/>
      <c r="GCM48" s="125"/>
      <c r="GCN48" s="125"/>
      <c r="GCO48" s="125"/>
      <c r="GCP48" s="125"/>
      <c r="GCQ48" s="125"/>
      <c r="GCR48" s="125"/>
      <c r="GCS48" s="125"/>
      <c r="GCT48" s="125"/>
      <c r="GCU48" s="125"/>
      <c r="GCV48" s="125"/>
      <c r="GCW48" s="125"/>
      <c r="GCX48" s="125"/>
      <c r="GCY48" s="125"/>
      <c r="GCZ48" s="125"/>
      <c r="GDA48" s="125"/>
      <c r="GDB48" s="125"/>
      <c r="GDC48" s="125"/>
      <c r="GDD48" s="125"/>
      <c r="GDE48" s="125"/>
      <c r="GDF48" s="125"/>
      <c r="GDG48" s="125"/>
      <c r="GDH48" s="125"/>
      <c r="GDI48" s="125"/>
      <c r="GDJ48" s="125"/>
      <c r="GDK48" s="125"/>
      <c r="GDL48" s="125"/>
      <c r="GDM48" s="125"/>
      <c r="GDN48" s="125"/>
      <c r="GDO48" s="125"/>
      <c r="GDP48" s="125"/>
      <c r="GDQ48" s="125"/>
      <c r="GDR48" s="125"/>
      <c r="GDS48" s="125"/>
      <c r="GDT48" s="125"/>
      <c r="GDU48" s="125"/>
      <c r="GDV48" s="125"/>
      <c r="GDW48" s="125"/>
      <c r="GDX48" s="125"/>
      <c r="GDY48" s="125"/>
      <c r="GDZ48" s="125"/>
      <c r="GEA48" s="125"/>
      <c r="GEB48" s="125"/>
      <c r="GEC48" s="125"/>
      <c r="GED48" s="125"/>
      <c r="GEE48" s="125"/>
      <c r="GEF48" s="125"/>
      <c r="GEG48" s="125"/>
      <c r="GEH48" s="125"/>
      <c r="GEI48" s="125"/>
      <c r="GEJ48" s="125"/>
      <c r="GEK48" s="125"/>
      <c r="GEL48" s="125"/>
      <c r="GEM48" s="125"/>
      <c r="GEN48" s="125"/>
      <c r="GEO48" s="125"/>
      <c r="GEP48" s="125"/>
      <c r="GEQ48" s="125"/>
      <c r="GER48" s="125"/>
      <c r="GES48" s="125"/>
      <c r="GET48" s="125"/>
      <c r="GEU48" s="125"/>
      <c r="GEV48" s="125"/>
      <c r="GEW48" s="125"/>
      <c r="GEX48" s="125"/>
      <c r="GEY48" s="125"/>
      <c r="GEZ48" s="125"/>
      <c r="GFA48" s="125"/>
      <c r="GFB48" s="125"/>
      <c r="GFC48" s="125"/>
      <c r="GFD48" s="125"/>
      <c r="GFE48" s="125"/>
      <c r="GFF48" s="125"/>
      <c r="GFG48" s="125"/>
      <c r="GFH48" s="125"/>
      <c r="GFI48" s="125"/>
      <c r="GFJ48" s="125"/>
      <c r="GFK48" s="125"/>
      <c r="GFL48" s="125"/>
      <c r="GFM48" s="125"/>
      <c r="GFN48" s="125"/>
      <c r="GFO48" s="125"/>
      <c r="GFP48" s="125"/>
      <c r="GFQ48" s="125"/>
      <c r="GFR48" s="125"/>
      <c r="GFS48" s="125"/>
      <c r="GFT48" s="125"/>
      <c r="GFU48" s="125"/>
      <c r="GFV48" s="125"/>
      <c r="GFW48" s="125"/>
      <c r="GFX48" s="125"/>
      <c r="GFY48" s="125"/>
      <c r="GFZ48" s="125"/>
      <c r="GGA48" s="125"/>
      <c r="GGB48" s="125"/>
      <c r="GGC48" s="125"/>
      <c r="GGD48" s="125"/>
      <c r="GGE48" s="125"/>
      <c r="GGF48" s="125"/>
      <c r="GGG48" s="125"/>
      <c r="GGH48" s="125"/>
      <c r="GGI48" s="125"/>
      <c r="GGJ48" s="125"/>
      <c r="GGK48" s="125"/>
      <c r="GGL48" s="125"/>
      <c r="GGM48" s="125"/>
      <c r="GGN48" s="125"/>
      <c r="GGO48" s="125"/>
      <c r="GGP48" s="125"/>
      <c r="GGQ48" s="125"/>
      <c r="GGR48" s="125"/>
      <c r="GGS48" s="125"/>
      <c r="GGT48" s="125"/>
      <c r="GGU48" s="125"/>
      <c r="GGV48" s="125"/>
      <c r="GGW48" s="125"/>
      <c r="GGX48" s="125"/>
      <c r="GGY48" s="125"/>
      <c r="GGZ48" s="125"/>
      <c r="GHA48" s="125"/>
      <c r="GHB48" s="125"/>
      <c r="GHC48" s="125"/>
      <c r="GHD48" s="125"/>
      <c r="GHE48" s="125"/>
      <c r="GHF48" s="125"/>
      <c r="GHG48" s="125"/>
      <c r="GHH48" s="125"/>
      <c r="GHI48" s="125"/>
      <c r="GHJ48" s="125"/>
      <c r="GHK48" s="125"/>
      <c r="GHL48" s="125"/>
      <c r="GHM48" s="125"/>
      <c r="GHN48" s="125"/>
      <c r="GHO48" s="125"/>
      <c r="GHP48" s="125"/>
      <c r="GHQ48" s="125"/>
      <c r="GHR48" s="125"/>
      <c r="GHS48" s="125"/>
      <c r="GHT48" s="125"/>
      <c r="GHU48" s="125"/>
      <c r="GHV48" s="125"/>
      <c r="GHW48" s="125"/>
      <c r="GHX48" s="125"/>
      <c r="GHY48" s="125"/>
      <c r="GHZ48" s="125"/>
      <c r="GIA48" s="125"/>
      <c r="GIB48" s="125"/>
      <c r="GIC48" s="125"/>
      <c r="GID48" s="125"/>
      <c r="GIE48" s="125"/>
      <c r="GIF48" s="125"/>
      <c r="GIG48" s="125"/>
      <c r="GIH48" s="125"/>
      <c r="GII48" s="125"/>
      <c r="GIJ48" s="125"/>
      <c r="GIK48" s="125"/>
      <c r="GIL48" s="125"/>
      <c r="GIM48" s="125"/>
      <c r="GIN48" s="125"/>
      <c r="GIO48" s="125"/>
      <c r="GIP48" s="125"/>
      <c r="GIQ48" s="125"/>
      <c r="GIR48" s="125"/>
      <c r="GIS48" s="125"/>
      <c r="GIT48" s="125"/>
      <c r="GIU48" s="125"/>
      <c r="GIV48" s="125"/>
      <c r="GIW48" s="125"/>
      <c r="GIX48" s="125"/>
      <c r="GIY48" s="125"/>
      <c r="GIZ48" s="125"/>
      <c r="GJA48" s="125"/>
      <c r="GJB48" s="125"/>
      <c r="GJC48" s="125"/>
      <c r="GJD48" s="125"/>
      <c r="GJE48" s="125"/>
      <c r="GJF48" s="125"/>
      <c r="GJG48" s="125"/>
      <c r="GJH48" s="125"/>
      <c r="GJI48" s="125"/>
      <c r="GJJ48" s="125"/>
      <c r="GJK48" s="125"/>
      <c r="GJL48" s="125"/>
      <c r="GJM48" s="125"/>
      <c r="GJN48" s="125"/>
      <c r="GJO48" s="125"/>
      <c r="GJP48" s="125"/>
      <c r="GJQ48" s="125"/>
      <c r="GJR48" s="125"/>
      <c r="GJS48" s="125"/>
      <c r="GJT48" s="125"/>
      <c r="GJU48" s="125"/>
      <c r="GJV48" s="125"/>
      <c r="GJW48" s="125"/>
      <c r="GJX48" s="125"/>
      <c r="GJY48" s="125"/>
      <c r="GJZ48" s="125"/>
      <c r="GKA48" s="125"/>
      <c r="GKB48" s="125"/>
      <c r="GKC48" s="125"/>
      <c r="GKD48" s="125"/>
      <c r="GKE48" s="125"/>
      <c r="GKF48" s="125"/>
      <c r="GKG48" s="125"/>
      <c r="GKH48" s="125"/>
      <c r="GKI48" s="125"/>
      <c r="GKJ48" s="125"/>
      <c r="GKK48" s="125"/>
      <c r="GKL48" s="125"/>
      <c r="GKM48" s="125"/>
      <c r="GKN48" s="125"/>
      <c r="GKO48" s="125"/>
      <c r="GKP48" s="125"/>
      <c r="GKQ48" s="125"/>
      <c r="GKR48" s="125"/>
      <c r="GKS48" s="125"/>
      <c r="GKT48" s="125"/>
      <c r="GKU48" s="125"/>
      <c r="GKV48" s="125"/>
      <c r="GKW48" s="125"/>
      <c r="GKX48" s="125"/>
      <c r="GKY48" s="125"/>
      <c r="GKZ48" s="125"/>
      <c r="GLA48" s="125"/>
      <c r="GLB48" s="125"/>
      <c r="GLC48" s="125"/>
      <c r="GLD48" s="125"/>
      <c r="GLE48" s="125"/>
      <c r="GLF48" s="125"/>
      <c r="GLG48" s="125"/>
      <c r="GLH48" s="125"/>
      <c r="GLI48" s="125"/>
      <c r="GLJ48" s="125"/>
      <c r="GLK48" s="125"/>
      <c r="GLL48" s="125"/>
      <c r="GLM48" s="125"/>
      <c r="GLN48" s="125"/>
      <c r="GLO48" s="125"/>
      <c r="GLP48" s="125"/>
      <c r="GLQ48" s="125"/>
      <c r="GLR48" s="125"/>
      <c r="GLS48" s="125"/>
      <c r="GLT48" s="125"/>
      <c r="GLU48" s="125"/>
      <c r="GLV48" s="125"/>
      <c r="GLW48" s="125"/>
      <c r="GLX48" s="125"/>
      <c r="GLY48" s="125"/>
      <c r="GLZ48" s="125"/>
      <c r="GMA48" s="125"/>
      <c r="GMB48" s="125"/>
      <c r="GMC48" s="125"/>
      <c r="GMD48" s="125"/>
      <c r="GME48" s="125"/>
      <c r="GMF48" s="125"/>
      <c r="GMG48" s="125"/>
      <c r="GMH48" s="125"/>
      <c r="GMI48" s="125"/>
      <c r="GMJ48" s="125"/>
      <c r="GMK48" s="125"/>
      <c r="GML48" s="125"/>
      <c r="GMM48" s="125"/>
      <c r="GMN48" s="125"/>
      <c r="GMO48" s="125"/>
      <c r="GMP48" s="125"/>
      <c r="GMQ48" s="125"/>
      <c r="GMR48" s="125"/>
      <c r="GMS48" s="125"/>
      <c r="GMT48" s="125"/>
      <c r="GMU48" s="125"/>
      <c r="GMV48" s="125"/>
      <c r="GMW48" s="125"/>
      <c r="GMX48" s="125"/>
      <c r="GMY48" s="125"/>
      <c r="GMZ48" s="125"/>
      <c r="GNA48" s="125"/>
      <c r="GNB48" s="125"/>
      <c r="GNC48" s="125"/>
      <c r="GND48" s="125"/>
      <c r="GNE48" s="125"/>
      <c r="GNF48" s="125"/>
      <c r="GNG48" s="125"/>
      <c r="GNH48" s="125"/>
      <c r="GNI48" s="125"/>
      <c r="GNJ48" s="125"/>
      <c r="GNK48" s="125"/>
      <c r="GNL48" s="125"/>
      <c r="GNM48" s="125"/>
      <c r="GNN48" s="125"/>
      <c r="GNO48" s="125"/>
      <c r="GNP48" s="125"/>
      <c r="GNQ48" s="125"/>
      <c r="GNR48" s="125"/>
      <c r="GNS48" s="125"/>
      <c r="GNT48" s="125"/>
      <c r="GNU48" s="125"/>
      <c r="GNV48" s="125"/>
      <c r="GNW48" s="125"/>
      <c r="GNX48" s="125"/>
      <c r="GNY48" s="125"/>
      <c r="GNZ48" s="125"/>
      <c r="GOA48" s="125"/>
      <c r="GOB48" s="125"/>
      <c r="GOC48" s="125"/>
      <c r="GOD48" s="125"/>
      <c r="GOE48" s="125"/>
      <c r="GOF48" s="125"/>
      <c r="GOG48" s="125"/>
      <c r="GOH48" s="125"/>
      <c r="GOI48" s="125"/>
      <c r="GOJ48" s="125"/>
      <c r="GOK48" s="125"/>
      <c r="GOL48" s="125"/>
      <c r="GOM48" s="125"/>
      <c r="GON48" s="125"/>
      <c r="GOO48" s="125"/>
      <c r="GOP48" s="125"/>
      <c r="GOQ48" s="125"/>
      <c r="GOR48" s="125"/>
      <c r="GOS48" s="125"/>
      <c r="GOT48" s="125"/>
      <c r="GOU48" s="125"/>
      <c r="GOV48" s="125"/>
      <c r="GOW48" s="125"/>
      <c r="GOX48" s="125"/>
      <c r="GOY48" s="125"/>
      <c r="GOZ48" s="125"/>
      <c r="GPA48" s="125"/>
      <c r="GPB48" s="125"/>
      <c r="GPC48" s="125"/>
      <c r="GPD48" s="125"/>
      <c r="GPE48" s="125"/>
      <c r="GPF48" s="125"/>
      <c r="GPG48" s="125"/>
      <c r="GPH48" s="125"/>
      <c r="GPI48" s="125"/>
      <c r="GPJ48" s="125"/>
      <c r="GPK48" s="125"/>
      <c r="GPL48" s="125"/>
      <c r="GPM48" s="125"/>
      <c r="GPN48" s="125"/>
      <c r="GPO48" s="125"/>
      <c r="GPP48" s="125"/>
      <c r="GPQ48" s="125"/>
      <c r="GPR48" s="125"/>
      <c r="GPS48" s="125"/>
      <c r="GPT48" s="125"/>
      <c r="GPU48" s="125"/>
      <c r="GPV48" s="125"/>
      <c r="GPW48" s="125"/>
      <c r="GPX48" s="125"/>
      <c r="GPY48" s="125"/>
      <c r="GPZ48" s="125"/>
      <c r="GQA48" s="125"/>
      <c r="GQB48" s="125"/>
      <c r="GQC48" s="125"/>
      <c r="GQD48" s="125"/>
      <c r="GQE48" s="125"/>
      <c r="GQF48" s="125"/>
      <c r="GQG48" s="125"/>
      <c r="GQH48" s="125"/>
      <c r="GQI48" s="125"/>
      <c r="GQJ48" s="125"/>
      <c r="GQK48" s="125"/>
      <c r="GQL48" s="125"/>
      <c r="GQM48" s="125"/>
      <c r="GQN48" s="125"/>
      <c r="GQO48" s="125"/>
      <c r="GQP48" s="125"/>
      <c r="GQQ48" s="125"/>
      <c r="GQR48" s="125"/>
      <c r="GQS48" s="125"/>
      <c r="GQT48" s="125"/>
      <c r="GQU48" s="125"/>
      <c r="GQV48" s="125"/>
      <c r="GQW48" s="125"/>
      <c r="GQX48" s="125"/>
      <c r="GQY48" s="125"/>
      <c r="GQZ48" s="125"/>
      <c r="GRA48" s="125"/>
      <c r="GRB48" s="125"/>
      <c r="GRC48" s="125"/>
      <c r="GRD48" s="125"/>
      <c r="GRE48" s="125"/>
      <c r="GRF48" s="125"/>
      <c r="GRG48" s="125"/>
      <c r="GRH48" s="125"/>
      <c r="GRI48" s="125"/>
      <c r="GRJ48" s="125"/>
      <c r="GRK48" s="125"/>
      <c r="GRL48" s="125"/>
      <c r="GRM48" s="125"/>
      <c r="GRN48" s="125"/>
      <c r="GRO48" s="125"/>
      <c r="GRP48" s="125"/>
      <c r="GRQ48" s="125"/>
      <c r="GRR48" s="125"/>
      <c r="GRS48" s="125"/>
      <c r="GRT48" s="125"/>
      <c r="GRU48" s="125"/>
      <c r="GRV48" s="125"/>
      <c r="GRW48" s="125"/>
      <c r="GRX48" s="125"/>
      <c r="GRY48" s="125"/>
      <c r="GRZ48" s="125"/>
      <c r="GSA48" s="125"/>
      <c r="GSB48" s="125"/>
      <c r="GSC48" s="125"/>
      <c r="GSD48" s="125"/>
      <c r="GSE48" s="125"/>
      <c r="GSF48" s="125"/>
      <c r="GSG48" s="125"/>
      <c r="GSH48" s="125"/>
      <c r="GSI48" s="125"/>
      <c r="GSJ48" s="125"/>
      <c r="GSK48" s="125"/>
      <c r="GSL48" s="125"/>
      <c r="GSM48" s="125"/>
      <c r="GSN48" s="125"/>
      <c r="GSO48" s="125"/>
      <c r="GSP48" s="125"/>
      <c r="GSQ48" s="125"/>
      <c r="GSR48" s="125"/>
      <c r="GSS48" s="125"/>
      <c r="GST48" s="125"/>
      <c r="GSU48" s="125"/>
      <c r="GSV48" s="125"/>
      <c r="GSW48" s="125"/>
      <c r="GSX48" s="125"/>
      <c r="GSY48" s="125"/>
      <c r="GSZ48" s="125"/>
      <c r="GTA48" s="125"/>
      <c r="GTB48" s="125"/>
      <c r="GTC48" s="125"/>
      <c r="GTD48" s="125"/>
      <c r="GTE48" s="125"/>
      <c r="GTF48" s="125"/>
      <c r="GTG48" s="125"/>
      <c r="GTH48" s="125"/>
      <c r="GTI48" s="125"/>
      <c r="GTJ48" s="125"/>
      <c r="GTK48" s="125"/>
      <c r="GTL48" s="125"/>
      <c r="GTM48" s="125"/>
      <c r="GTN48" s="125"/>
      <c r="GTO48" s="125"/>
      <c r="GTP48" s="125"/>
      <c r="GTQ48" s="125"/>
      <c r="GTR48" s="125"/>
      <c r="GTS48" s="125"/>
      <c r="GTT48" s="125"/>
      <c r="GTU48" s="125"/>
      <c r="GTV48" s="125"/>
      <c r="GTW48" s="125"/>
      <c r="GTX48" s="125"/>
      <c r="GTY48" s="125"/>
      <c r="GTZ48" s="125"/>
      <c r="GUA48" s="125"/>
      <c r="GUB48" s="125"/>
      <c r="GUC48" s="125"/>
      <c r="GUD48" s="125"/>
      <c r="GUE48" s="125"/>
      <c r="GUF48" s="125"/>
      <c r="GUG48" s="125"/>
      <c r="GUH48" s="125"/>
      <c r="GUI48" s="125"/>
      <c r="GUJ48" s="125"/>
      <c r="GUK48" s="125"/>
      <c r="GUL48" s="125"/>
      <c r="GUM48" s="125"/>
      <c r="GUN48" s="125"/>
      <c r="GUO48" s="125"/>
      <c r="GUP48" s="125"/>
      <c r="GUQ48" s="125"/>
      <c r="GUR48" s="125"/>
      <c r="GUS48" s="125"/>
      <c r="GUT48" s="125"/>
      <c r="GUU48" s="125"/>
      <c r="GUV48" s="125"/>
      <c r="GUW48" s="125"/>
      <c r="GUX48" s="125"/>
      <c r="GUY48" s="125"/>
      <c r="GUZ48" s="125"/>
      <c r="GVA48" s="125"/>
      <c r="GVB48" s="125"/>
      <c r="GVC48" s="125"/>
      <c r="GVD48" s="125"/>
      <c r="GVE48" s="125"/>
      <c r="GVF48" s="125"/>
      <c r="GVG48" s="125"/>
      <c r="GVH48" s="125"/>
      <c r="GVI48" s="125"/>
      <c r="GVJ48" s="125"/>
      <c r="GVK48" s="125"/>
      <c r="GVL48" s="125"/>
      <c r="GVM48" s="125"/>
      <c r="GVN48" s="125"/>
      <c r="GVO48" s="125"/>
      <c r="GVP48" s="125"/>
      <c r="GVQ48" s="125"/>
      <c r="GVR48" s="125"/>
      <c r="GVS48" s="125"/>
      <c r="GVT48" s="125"/>
      <c r="GVU48" s="125"/>
      <c r="GVV48" s="125"/>
      <c r="GVW48" s="125"/>
      <c r="GVX48" s="125"/>
      <c r="GVY48" s="125"/>
      <c r="GVZ48" s="125"/>
      <c r="GWA48" s="125"/>
      <c r="GWB48" s="125"/>
      <c r="GWC48" s="125"/>
      <c r="GWD48" s="125"/>
      <c r="GWE48" s="125"/>
      <c r="GWF48" s="125"/>
      <c r="GWG48" s="125"/>
      <c r="GWH48" s="125"/>
      <c r="GWI48" s="125"/>
      <c r="GWJ48" s="125"/>
      <c r="GWK48" s="125"/>
      <c r="GWL48" s="125"/>
      <c r="GWM48" s="125"/>
      <c r="GWN48" s="125"/>
      <c r="GWO48" s="125"/>
      <c r="GWP48" s="125"/>
      <c r="GWQ48" s="125"/>
      <c r="GWR48" s="125"/>
      <c r="GWS48" s="125"/>
      <c r="GWT48" s="125"/>
      <c r="GWU48" s="125"/>
      <c r="GWV48" s="125"/>
      <c r="GWW48" s="125"/>
      <c r="GWX48" s="125"/>
      <c r="GWY48" s="125"/>
      <c r="GWZ48" s="125"/>
      <c r="GXA48" s="125"/>
      <c r="GXB48" s="125"/>
      <c r="GXC48" s="125"/>
      <c r="GXD48" s="125"/>
      <c r="GXE48" s="125"/>
      <c r="GXF48" s="125"/>
      <c r="GXG48" s="125"/>
      <c r="GXH48" s="125"/>
      <c r="GXI48" s="125"/>
      <c r="GXJ48" s="125"/>
      <c r="GXK48" s="125"/>
      <c r="GXL48" s="125"/>
      <c r="GXM48" s="125"/>
      <c r="GXN48" s="125"/>
      <c r="GXO48" s="125"/>
      <c r="GXP48" s="125"/>
      <c r="GXQ48" s="125"/>
      <c r="GXR48" s="125"/>
      <c r="GXS48" s="125"/>
      <c r="GXT48" s="125"/>
      <c r="GXU48" s="125"/>
      <c r="GXV48" s="125"/>
      <c r="GXW48" s="125"/>
      <c r="GXX48" s="125"/>
      <c r="GXY48" s="125"/>
      <c r="GXZ48" s="125"/>
      <c r="GYA48" s="125"/>
      <c r="GYB48" s="125"/>
      <c r="GYC48" s="125"/>
      <c r="GYD48" s="125"/>
      <c r="GYE48" s="125"/>
      <c r="GYF48" s="125"/>
      <c r="GYG48" s="125"/>
      <c r="GYH48" s="125"/>
      <c r="GYI48" s="125"/>
      <c r="GYJ48" s="125"/>
      <c r="GYK48" s="125"/>
      <c r="GYL48" s="125"/>
      <c r="GYM48" s="125"/>
      <c r="GYN48" s="125"/>
      <c r="GYO48" s="125"/>
      <c r="GYP48" s="125"/>
      <c r="GYQ48" s="125"/>
      <c r="GYR48" s="125"/>
      <c r="GYS48" s="125"/>
      <c r="GYT48" s="125"/>
      <c r="GYU48" s="125"/>
      <c r="GYV48" s="125"/>
      <c r="GYW48" s="125"/>
      <c r="GYX48" s="125"/>
      <c r="GYY48" s="125"/>
      <c r="GYZ48" s="125"/>
      <c r="GZA48" s="125"/>
      <c r="GZB48" s="125"/>
      <c r="GZC48" s="125"/>
      <c r="GZD48" s="125"/>
      <c r="GZE48" s="125"/>
      <c r="GZF48" s="125"/>
      <c r="GZG48" s="125"/>
      <c r="GZH48" s="125"/>
      <c r="GZI48" s="125"/>
      <c r="GZJ48" s="125"/>
      <c r="GZK48" s="125"/>
      <c r="GZL48" s="125"/>
      <c r="GZM48" s="125"/>
      <c r="GZN48" s="125"/>
      <c r="GZO48" s="125"/>
      <c r="GZP48" s="125"/>
      <c r="GZQ48" s="125"/>
      <c r="GZR48" s="125"/>
      <c r="GZS48" s="125"/>
      <c r="GZT48" s="125"/>
      <c r="GZU48" s="125"/>
      <c r="GZV48" s="125"/>
      <c r="GZW48" s="125"/>
      <c r="GZX48" s="125"/>
      <c r="GZY48" s="125"/>
      <c r="GZZ48" s="125"/>
      <c r="HAA48" s="125"/>
      <c r="HAB48" s="125"/>
      <c r="HAC48" s="125"/>
      <c r="HAD48" s="125"/>
      <c r="HAE48" s="125"/>
      <c r="HAF48" s="125"/>
      <c r="HAG48" s="125"/>
      <c r="HAH48" s="125"/>
      <c r="HAI48" s="125"/>
      <c r="HAJ48" s="125"/>
      <c r="HAK48" s="125"/>
      <c r="HAL48" s="125"/>
      <c r="HAM48" s="125"/>
      <c r="HAN48" s="125"/>
      <c r="HAO48" s="125"/>
      <c r="HAP48" s="125"/>
      <c r="HAQ48" s="125"/>
      <c r="HAR48" s="125"/>
      <c r="HAS48" s="125"/>
      <c r="HAT48" s="125"/>
      <c r="HAU48" s="125"/>
      <c r="HAV48" s="125"/>
      <c r="HAW48" s="125"/>
      <c r="HAX48" s="125"/>
      <c r="HAY48" s="125"/>
      <c r="HAZ48" s="125"/>
      <c r="HBA48" s="125"/>
      <c r="HBB48" s="125"/>
      <c r="HBC48" s="125"/>
      <c r="HBD48" s="125"/>
      <c r="HBE48" s="125"/>
      <c r="HBF48" s="125"/>
      <c r="HBG48" s="125"/>
      <c r="HBH48" s="125"/>
      <c r="HBI48" s="125"/>
      <c r="HBJ48" s="125"/>
      <c r="HBK48" s="125"/>
      <c r="HBL48" s="125"/>
      <c r="HBM48" s="125"/>
      <c r="HBN48" s="125"/>
      <c r="HBO48" s="125"/>
      <c r="HBP48" s="125"/>
      <c r="HBQ48" s="125"/>
      <c r="HBR48" s="125"/>
      <c r="HBS48" s="125"/>
      <c r="HBT48" s="125"/>
      <c r="HBU48" s="125"/>
      <c r="HBV48" s="125"/>
      <c r="HBW48" s="125"/>
      <c r="HBX48" s="125"/>
      <c r="HBY48" s="125"/>
      <c r="HBZ48" s="125"/>
      <c r="HCA48" s="125"/>
      <c r="HCB48" s="125"/>
      <c r="HCC48" s="125"/>
      <c r="HCD48" s="125"/>
      <c r="HCE48" s="125"/>
      <c r="HCF48" s="125"/>
      <c r="HCG48" s="125"/>
      <c r="HCH48" s="125"/>
      <c r="HCI48" s="125"/>
      <c r="HCJ48" s="125"/>
      <c r="HCK48" s="125"/>
      <c r="HCL48" s="125"/>
      <c r="HCM48" s="125"/>
      <c r="HCN48" s="125"/>
      <c r="HCO48" s="125"/>
      <c r="HCP48" s="125"/>
      <c r="HCQ48" s="125"/>
      <c r="HCR48" s="125"/>
      <c r="HCS48" s="125"/>
      <c r="HCT48" s="125"/>
      <c r="HCU48" s="125"/>
      <c r="HCV48" s="125"/>
      <c r="HCW48" s="125"/>
      <c r="HCX48" s="125"/>
      <c r="HCY48" s="125"/>
      <c r="HCZ48" s="125"/>
      <c r="HDA48" s="125"/>
      <c r="HDB48" s="125"/>
      <c r="HDC48" s="125"/>
      <c r="HDD48" s="125"/>
      <c r="HDE48" s="125"/>
      <c r="HDF48" s="125"/>
      <c r="HDG48" s="125"/>
      <c r="HDH48" s="125"/>
      <c r="HDI48" s="125"/>
      <c r="HDJ48" s="125"/>
      <c r="HDK48" s="125"/>
      <c r="HDL48" s="125"/>
      <c r="HDM48" s="125"/>
      <c r="HDN48" s="125"/>
      <c r="HDO48" s="125"/>
      <c r="HDP48" s="125"/>
      <c r="HDQ48" s="125"/>
      <c r="HDR48" s="125"/>
      <c r="HDS48" s="125"/>
      <c r="HDT48" s="125"/>
      <c r="HDU48" s="125"/>
      <c r="HDV48" s="125"/>
      <c r="HDW48" s="125"/>
      <c r="HDX48" s="125"/>
      <c r="HDY48" s="125"/>
      <c r="HDZ48" s="125"/>
      <c r="HEA48" s="125"/>
      <c r="HEB48" s="125"/>
      <c r="HEC48" s="125"/>
      <c r="HED48" s="125"/>
      <c r="HEE48" s="125"/>
      <c r="HEF48" s="125"/>
      <c r="HEG48" s="125"/>
      <c r="HEH48" s="125"/>
      <c r="HEI48" s="125"/>
      <c r="HEJ48" s="125"/>
      <c r="HEK48" s="125"/>
      <c r="HEL48" s="125"/>
      <c r="HEM48" s="125"/>
      <c r="HEN48" s="125"/>
      <c r="HEO48" s="125"/>
      <c r="HEP48" s="125"/>
      <c r="HEQ48" s="125"/>
      <c r="HER48" s="125"/>
      <c r="HES48" s="125"/>
      <c r="HET48" s="125"/>
      <c r="HEU48" s="125"/>
      <c r="HEV48" s="125"/>
      <c r="HEW48" s="125"/>
      <c r="HEX48" s="125"/>
      <c r="HEY48" s="125"/>
      <c r="HEZ48" s="125"/>
      <c r="HFA48" s="125"/>
      <c r="HFB48" s="125"/>
      <c r="HFC48" s="125"/>
      <c r="HFD48" s="125"/>
      <c r="HFE48" s="125"/>
      <c r="HFF48" s="125"/>
      <c r="HFG48" s="125"/>
      <c r="HFH48" s="125"/>
      <c r="HFI48" s="125"/>
      <c r="HFJ48" s="125"/>
      <c r="HFK48" s="125"/>
      <c r="HFL48" s="125"/>
      <c r="HFM48" s="125"/>
      <c r="HFN48" s="125"/>
      <c r="HFO48" s="125"/>
      <c r="HFP48" s="125"/>
      <c r="HFQ48" s="125"/>
      <c r="HFR48" s="125"/>
      <c r="HFS48" s="125"/>
      <c r="HFT48" s="125"/>
      <c r="HFU48" s="125"/>
      <c r="HFV48" s="125"/>
      <c r="HFW48" s="125"/>
      <c r="HFX48" s="125"/>
      <c r="HFY48" s="125"/>
      <c r="HFZ48" s="125"/>
      <c r="HGA48" s="125"/>
      <c r="HGB48" s="125"/>
      <c r="HGC48" s="125"/>
      <c r="HGD48" s="125"/>
      <c r="HGE48" s="125"/>
      <c r="HGF48" s="125"/>
      <c r="HGG48" s="125"/>
      <c r="HGH48" s="125"/>
      <c r="HGI48" s="125"/>
      <c r="HGJ48" s="125"/>
      <c r="HGK48" s="125"/>
      <c r="HGL48" s="125"/>
      <c r="HGM48" s="125"/>
      <c r="HGN48" s="125"/>
      <c r="HGO48" s="125"/>
      <c r="HGP48" s="125"/>
      <c r="HGQ48" s="125"/>
      <c r="HGR48" s="125"/>
      <c r="HGS48" s="125"/>
      <c r="HGT48" s="125"/>
      <c r="HGU48" s="125"/>
      <c r="HGV48" s="125"/>
      <c r="HGW48" s="125"/>
      <c r="HGX48" s="125"/>
      <c r="HGY48" s="125"/>
      <c r="HGZ48" s="125"/>
      <c r="HHA48" s="125"/>
      <c r="HHB48" s="125"/>
      <c r="HHC48" s="125"/>
      <c r="HHD48" s="125"/>
      <c r="HHE48" s="125"/>
      <c r="HHF48" s="125"/>
      <c r="HHG48" s="125"/>
      <c r="HHH48" s="125"/>
      <c r="HHI48" s="125"/>
      <c r="HHJ48" s="125"/>
      <c r="HHK48" s="125"/>
      <c r="HHL48" s="125"/>
      <c r="HHM48" s="125"/>
      <c r="HHN48" s="125"/>
      <c r="HHO48" s="125"/>
      <c r="HHP48" s="125"/>
      <c r="HHQ48" s="125"/>
      <c r="HHR48" s="125"/>
      <c r="HHS48" s="125"/>
      <c r="HHT48" s="125"/>
      <c r="HHU48" s="125"/>
      <c r="HHV48" s="125"/>
      <c r="HHW48" s="125"/>
      <c r="HHX48" s="125"/>
      <c r="HHY48" s="125"/>
      <c r="HHZ48" s="125"/>
      <c r="HIA48" s="125"/>
      <c r="HIB48" s="125"/>
      <c r="HIC48" s="125"/>
      <c r="HID48" s="125"/>
      <c r="HIE48" s="125"/>
      <c r="HIF48" s="125"/>
      <c r="HIG48" s="125"/>
      <c r="HIH48" s="125"/>
      <c r="HII48" s="125"/>
      <c r="HIJ48" s="125"/>
      <c r="HIK48" s="125"/>
      <c r="HIL48" s="125"/>
      <c r="HIM48" s="125"/>
      <c r="HIN48" s="125"/>
      <c r="HIO48" s="125"/>
      <c r="HIP48" s="125"/>
      <c r="HIQ48" s="125"/>
      <c r="HIR48" s="125"/>
      <c r="HIS48" s="125"/>
      <c r="HIT48" s="125"/>
      <c r="HIU48" s="125"/>
      <c r="HIV48" s="125"/>
      <c r="HIW48" s="125"/>
      <c r="HIX48" s="125"/>
      <c r="HIY48" s="125"/>
      <c r="HIZ48" s="125"/>
      <c r="HJA48" s="125"/>
      <c r="HJB48" s="125"/>
      <c r="HJC48" s="125"/>
      <c r="HJD48" s="125"/>
      <c r="HJE48" s="125"/>
      <c r="HJF48" s="125"/>
      <c r="HJG48" s="125"/>
      <c r="HJH48" s="125"/>
      <c r="HJI48" s="125"/>
      <c r="HJJ48" s="125"/>
      <c r="HJK48" s="125"/>
      <c r="HJL48" s="125"/>
      <c r="HJM48" s="125"/>
      <c r="HJN48" s="125"/>
      <c r="HJO48" s="125"/>
      <c r="HJP48" s="125"/>
      <c r="HJQ48" s="125"/>
      <c r="HJR48" s="125"/>
      <c r="HJS48" s="125"/>
      <c r="HJT48" s="125"/>
      <c r="HJU48" s="125"/>
      <c r="HJV48" s="125"/>
      <c r="HJW48" s="125"/>
      <c r="HJX48" s="125"/>
      <c r="HJY48" s="125"/>
      <c r="HJZ48" s="125"/>
      <c r="HKA48" s="125"/>
      <c r="HKB48" s="125"/>
      <c r="HKC48" s="125"/>
      <c r="HKD48" s="125"/>
      <c r="HKE48" s="125"/>
      <c r="HKF48" s="125"/>
      <c r="HKG48" s="125"/>
      <c r="HKH48" s="125"/>
      <c r="HKI48" s="125"/>
      <c r="HKJ48" s="125"/>
      <c r="HKK48" s="125"/>
      <c r="HKL48" s="125"/>
      <c r="HKM48" s="125"/>
      <c r="HKN48" s="125"/>
      <c r="HKO48" s="125"/>
      <c r="HKP48" s="125"/>
      <c r="HKQ48" s="125"/>
      <c r="HKR48" s="125"/>
      <c r="HKS48" s="125"/>
      <c r="HKT48" s="125"/>
      <c r="HKU48" s="125"/>
      <c r="HKV48" s="125"/>
      <c r="HKW48" s="125"/>
      <c r="HKX48" s="125"/>
      <c r="HKY48" s="125"/>
      <c r="HKZ48" s="125"/>
      <c r="HLA48" s="125"/>
      <c r="HLB48" s="125"/>
      <c r="HLC48" s="125"/>
      <c r="HLD48" s="125"/>
      <c r="HLE48" s="125"/>
      <c r="HLF48" s="125"/>
      <c r="HLG48" s="125"/>
      <c r="HLH48" s="125"/>
      <c r="HLI48" s="125"/>
      <c r="HLJ48" s="125"/>
      <c r="HLK48" s="125"/>
      <c r="HLL48" s="125"/>
      <c r="HLM48" s="125"/>
      <c r="HLN48" s="125"/>
      <c r="HLO48" s="125"/>
      <c r="HLP48" s="125"/>
      <c r="HLQ48" s="125"/>
      <c r="HLR48" s="125"/>
      <c r="HLS48" s="125"/>
      <c r="HLT48" s="125"/>
      <c r="HLU48" s="125"/>
      <c r="HLV48" s="125"/>
      <c r="HLW48" s="125"/>
      <c r="HLX48" s="125"/>
      <c r="HLY48" s="125"/>
      <c r="HLZ48" s="125"/>
      <c r="HMA48" s="125"/>
      <c r="HMB48" s="125"/>
      <c r="HMC48" s="125"/>
      <c r="HMD48" s="125"/>
      <c r="HME48" s="125"/>
      <c r="HMF48" s="125"/>
      <c r="HMG48" s="125"/>
      <c r="HMH48" s="125"/>
      <c r="HMI48" s="125"/>
      <c r="HMJ48" s="125"/>
      <c r="HMK48" s="125"/>
      <c r="HML48" s="125"/>
      <c r="HMM48" s="125"/>
      <c r="HMN48" s="125"/>
      <c r="HMO48" s="125"/>
      <c r="HMP48" s="125"/>
      <c r="HMQ48" s="125"/>
      <c r="HMR48" s="125"/>
      <c r="HMS48" s="125"/>
      <c r="HMT48" s="125"/>
      <c r="HMU48" s="125"/>
      <c r="HMV48" s="125"/>
      <c r="HMW48" s="125"/>
      <c r="HMX48" s="125"/>
      <c r="HMY48" s="125"/>
      <c r="HMZ48" s="125"/>
      <c r="HNA48" s="125"/>
      <c r="HNB48" s="125"/>
      <c r="HNC48" s="125"/>
      <c r="HND48" s="125"/>
      <c r="HNE48" s="125"/>
      <c r="HNF48" s="125"/>
      <c r="HNG48" s="125"/>
      <c r="HNH48" s="125"/>
      <c r="HNI48" s="125"/>
      <c r="HNJ48" s="125"/>
      <c r="HNK48" s="125"/>
      <c r="HNL48" s="125"/>
      <c r="HNM48" s="125"/>
      <c r="HNN48" s="125"/>
      <c r="HNO48" s="125"/>
      <c r="HNP48" s="125"/>
      <c r="HNQ48" s="125"/>
      <c r="HNR48" s="125"/>
      <c r="HNS48" s="125"/>
      <c r="HNT48" s="125"/>
      <c r="HNU48" s="125"/>
      <c r="HNV48" s="125"/>
      <c r="HNW48" s="125"/>
      <c r="HNX48" s="125"/>
      <c r="HNY48" s="125"/>
      <c r="HNZ48" s="125"/>
      <c r="HOA48" s="125"/>
      <c r="HOB48" s="125"/>
      <c r="HOC48" s="125"/>
      <c r="HOD48" s="125"/>
      <c r="HOE48" s="125"/>
      <c r="HOF48" s="125"/>
      <c r="HOG48" s="125"/>
      <c r="HOH48" s="125"/>
      <c r="HOI48" s="125"/>
      <c r="HOJ48" s="125"/>
      <c r="HOK48" s="125"/>
      <c r="HOL48" s="125"/>
      <c r="HOM48" s="125"/>
      <c r="HON48" s="125"/>
      <c r="HOO48" s="125"/>
      <c r="HOP48" s="125"/>
      <c r="HOQ48" s="125"/>
      <c r="HOR48" s="125"/>
      <c r="HOS48" s="125"/>
      <c r="HOT48" s="125"/>
      <c r="HOU48" s="125"/>
      <c r="HOV48" s="125"/>
      <c r="HOW48" s="125"/>
      <c r="HOX48" s="125"/>
      <c r="HOY48" s="125"/>
      <c r="HOZ48" s="125"/>
      <c r="HPA48" s="125"/>
      <c r="HPB48" s="125"/>
      <c r="HPC48" s="125"/>
      <c r="HPD48" s="125"/>
      <c r="HPE48" s="125"/>
      <c r="HPF48" s="125"/>
      <c r="HPG48" s="125"/>
      <c r="HPH48" s="125"/>
      <c r="HPI48" s="125"/>
      <c r="HPJ48" s="125"/>
      <c r="HPK48" s="125"/>
      <c r="HPL48" s="125"/>
      <c r="HPM48" s="125"/>
      <c r="HPN48" s="125"/>
      <c r="HPO48" s="125"/>
      <c r="HPP48" s="125"/>
      <c r="HPQ48" s="125"/>
      <c r="HPR48" s="125"/>
      <c r="HPS48" s="125"/>
      <c r="HPT48" s="125"/>
      <c r="HPU48" s="125"/>
      <c r="HPV48" s="125"/>
      <c r="HPW48" s="125"/>
      <c r="HPX48" s="125"/>
      <c r="HPY48" s="125"/>
      <c r="HPZ48" s="125"/>
      <c r="HQA48" s="125"/>
      <c r="HQB48" s="125"/>
      <c r="HQC48" s="125"/>
      <c r="HQD48" s="125"/>
      <c r="HQE48" s="125"/>
      <c r="HQF48" s="125"/>
      <c r="HQG48" s="125"/>
      <c r="HQH48" s="125"/>
      <c r="HQI48" s="125"/>
      <c r="HQJ48" s="125"/>
      <c r="HQK48" s="125"/>
      <c r="HQL48" s="125"/>
      <c r="HQM48" s="125"/>
      <c r="HQN48" s="125"/>
      <c r="HQO48" s="125"/>
      <c r="HQP48" s="125"/>
      <c r="HQQ48" s="125"/>
      <c r="HQR48" s="125"/>
      <c r="HQS48" s="125"/>
      <c r="HQT48" s="125"/>
      <c r="HQU48" s="125"/>
      <c r="HQV48" s="125"/>
      <c r="HQW48" s="125"/>
      <c r="HQX48" s="125"/>
      <c r="HQY48" s="125"/>
      <c r="HQZ48" s="125"/>
      <c r="HRA48" s="125"/>
      <c r="HRB48" s="125"/>
      <c r="HRC48" s="125"/>
      <c r="HRD48" s="125"/>
      <c r="HRE48" s="125"/>
      <c r="HRF48" s="125"/>
      <c r="HRG48" s="125"/>
      <c r="HRH48" s="125"/>
      <c r="HRI48" s="125"/>
      <c r="HRJ48" s="125"/>
      <c r="HRK48" s="125"/>
      <c r="HRL48" s="125"/>
      <c r="HRM48" s="125"/>
      <c r="HRN48" s="125"/>
      <c r="HRO48" s="125"/>
      <c r="HRP48" s="125"/>
      <c r="HRQ48" s="125"/>
      <c r="HRR48" s="125"/>
      <c r="HRS48" s="125"/>
      <c r="HRT48" s="125"/>
      <c r="HRU48" s="125"/>
      <c r="HRV48" s="125"/>
      <c r="HRW48" s="125"/>
      <c r="HRX48" s="125"/>
      <c r="HRY48" s="125"/>
      <c r="HRZ48" s="125"/>
      <c r="HSA48" s="125"/>
      <c r="HSB48" s="125"/>
      <c r="HSC48" s="125"/>
      <c r="HSD48" s="125"/>
      <c r="HSE48" s="125"/>
      <c r="HSF48" s="125"/>
      <c r="HSG48" s="125"/>
      <c r="HSH48" s="125"/>
      <c r="HSI48" s="125"/>
      <c r="HSJ48" s="125"/>
      <c r="HSK48" s="125"/>
      <c r="HSL48" s="125"/>
      <c r="HSM48" s="125"/>
      <c r="HSN48" s="125"/>
      <c r="HSO48" s="125"/>
      <c r="HSP48" s="125"/>
      <c r="HSQ48" s="125"/>
      <c r="HSR48" s="125"/>
      <c r="HSS48" s="125"/>
      <c r="HST48" s="125"/>
      <c r="HSU48" s="125"/>
      <c r="HSV48" s="125"/>
      <c r="HSW48" s="125"/>
      <c r="HSX48" s="125"/>
      <c r="HSY48" s="125"/>
      <c r="HSZ48" s="125"/>
      <c r="HTA48" s="125"/>
      <c r="HTB48" s="125"/>
      <c r="HTC48" s="125"/>
      <c r="HTD48" s="125"/>
      <c r="HTE48" s="125"/>
      <c r="HTF48" s="125"/>
      <c r="HTG48" s="125"/>
      <c r="HTH48" s="125"/>
      <c r="HTI48" s="125"/>
      <c r="HTJ48" s="125"/>
      <c r="HTK48" s="125"/>
      <c r="HTL48" s="125"/>
      <c r="HTM48" s="125"/>
      <c r="HTN48" s="125"/>
      <c r="HTO48" s="125"/>
      <c r="HTP48" s="125"/>
      <c r="HTQ48" s="125"/>
      <c r="HTR48" s="125"/>
      <c r="HTS48" s="125"/>
      <c r="HTT48" s="125"/>
      <c r="HTU48" s="125"/>
      <c r="HTV48" s="125"/>
      <c r="HTW48" s="125"/>
      <c r="HTX48" s="125"/>
      <c r="HTY48" s="125"/>
      <c r="HTZ48" s="125"/>
      <c r="HUA48" s="125"/>
      <c r="HUB48" s="125"/>
      <c r="HUC48" s="125"/>
      <c r="HUD48" s="125"/>
      <c r="HUE48" s="125"/>
      <c r="HUF48" s="125"/>
      <c r="HUG48" s="125"/>
      <c r="HUH48" s="125"/>
      <c r="HUI48" s="125"/>
      <c r="HUJ48" s="125"/>
      <c r="HUK48" s="125"/>
      <c r="HUL48" s="125"/>
      <c r="HUM48" s="125"/>
      <c r="HUN48" s="125"/>
      <c r="HUO48" s="125"/>
      <c r="HUP48" s="125"/>
      <c r="HUQ48" s="125"/>
      <c r="HUR48" s="125"/>
      <c r="HUS48" s="125"/>
      <c r="HUT48" s="125"/>
      <c r="HUU48" s="125"/>
      <c r="HUV48" s="125"/>
      <c r="HUW48" s="125"/>
      <c r="HUX48" s="125"/>
      <c r="HUY48" s="125"/>
      <c r="HUZ48" s="125"/>
      <c r="HVA48" s="125"/>
      <c r="HVB48" s="125"/>
      <c r="HVC48" s="125"/>
      <c r="HVD48" s="125"/>
      <c r="HVE48" s="125"/>
      <c r="HVF48" s="125"/>
      <c r="HVG48" s="125"/>
      <c r="HVH48" s="125"/>
      <c r="HVI48" s="125"/>
      <c r="HVJ48" s="125"/>
      <c r="HVK48" s="125"/>
      <c r="HVL48" s="125"/>
      <c r="HVM48" s="125"/>
      <c r="HVN48" s="125"/>
      <c r="HVO48" s="125"/>
      <c r="HVP48" s="125"/>
      <c r="HVQ48" s="125"/>
      <c r="HVR48" s="125"/>
      <c r="HVS48" s="125"/>
      <c r="HVT48" s="125"/>
      <c r="HVU48" s="125"/>
      <c r="HVV48" s="125"/>
      <c r="HVW48" s="125"/>
      <c r="HVX48" s="125"/>
      <c r="HVY48" s="125"/>
      <c r="HVZ48" s="125"/>
      <c r="HWA48" s="125"/>
      <c r="HWB48" s="125"/>
      <c r="HWC48" s="125"/>
      <c r="HWD48" s="125"/>
      <c r="HWE48" s="125"/>
      <c r="HWF48" s="125"/>
      <c r="HWG48" s="125"/>
      <c r="HWH48" s="125"/>
      <c r="HWI48" s="125"/>
      <c r="HWJ48" s="125"/>
      <c r="HWK48" s="125"/>
      <c r="HWL48" s="125"/>
      <c r="HWM48" s="125"/>
      <c r="HWN48" s="125"/>
      <c r="HWO48" s="125"/>
      <c r="HWP48" s="125"/>
      <c r="HWQ48" s="125"/>
      <c r="HWR48" s="125"/>
      <c r="HWS48" s="125"/>
      <c r="HWT48" s="125"/>
      <c r="HWU48" s="125"/>
      <c r="HWV48" s="125"/>
      <c r="HWW48" s="125"/>
      <c r="HWX48" s="125"/>
      <c r="HWY48" s="125"/>
      <c r="HWZ48" s="125"/>
      <c r="HXA48" s="125"/>
      <c r="HXB48" s="125"/>
      <c r="HXC48" s="125"/>
      <c r="HXD48" s="125"/>
      <c r="HXE48" s="125"/>
      <c r="HXF48" s="125"/>
      <c r="HXG48" s="125"/>
      <c r="HXH48" s="125"/>
      <c r="HXI48" s="125"/>
      <c r="HXJ48" s="125"/>
      <c r="HXK48" s="125"/>
      <c r="HXL48" s="125"/>
      <c r="HXM48" s="125"/>
      <c r="HXN48" s="125"/>
      <c r="HXO48" s="125"/>
      <c r="HXP48" s="125"/>
      <c r="HXQ48" s="125"/>
      <c r="HXR48" s="125"/>
      <c r="HXS48" s="125"/>
      <c r="HXT48" s="125"/>
      <c r="HXU48" s="125"/>
      <c r="HXV48" s="125"/>
      <c r="HXW48" s="125"/>
      <c r="HXX48" s="125"/>
      <c r="HXY48" s="125"/>
      <c r="HXZ48" s="125"/>
      <c r="HYA48" s="125"/>
      <c r="HYB48" s="125"/>
      <c r="HYC48" s="125"/>
      <c r="HYD48" s="125"/>
      <c r="HYE48" s="125"/>
      <c r="HYF48" s="125"/>
      <c r="HYG48" s="125"/>
      <c r="HYH48" s="125"/>
      <c r="HYI48" s="125"/>
      <c r="HYJ48" s="125"/>
      <c r="HYK48" s="125"/>
      <c r="HYL48" s="125"/>
      <c r="HYM48" s="125"/>
      <c r="HYN48" s="125"/>
      <c r="HYO48" s="125"/>
      <c r="HYP48" s="125"/>
      <c r="HYQ48" s="125"/>
      <c r="HYR48" s="125"/>
      <c r="HYS48" s="125"/>
      <c r="HYT48" s="125"/>
      <c r="HYU48" s="125"/>
      <c r="HYV48" s="125"/>
      <c r="HYW48" s="125"/>
      <c r="HYX48" s="125"/>
      <c r="HYY48" s="125"/>
      <c r="HYZ48" s="125"/>
      <c r="HZA48" s="125"/>
      <c r="HZB48" s="125"/>
      <c r="HZC48" s="125"/>
      <c r="HZD48" s="125"/>
      <c r="HZE48" s="125"/>
      <c r="HZF48" s="125"/>
      <c r="HZG48" s="125"/>
      <c r="HZH48" s="125"/>
      <c r="HZI48" s="125"/>
      <c r="HZJ48" s="125"/>
      <c r="HZK48" s="125"/>
      <c r="HZL48" s="125"/>
      <c r="HZM48" s="125"/>
      <c r="HZN48" s="125"/>
      <c r="HZO48" s="125"/>
      <c r="HZP48" s="125"/>
      <c r="HZQ48" s="125"/>
      <c r="HZR48" s="125"/>
      <c r="HZS48" s="125"/>
      <c r="HZT48" s="125"/>
      <c r="HZU48" s="125"/>
      <c r="HZV48" s="125"/>
      <c r="HZW48" s="125"/>
      <c r="HZX48" s="125"/>
      <c r="HZY48" s="125"/>
      <c r="HZZ48" s="125"/>
      <c r="IAA48" s="125"/>
      <c r="IAB48" s="125"/>
      <c r="IAC48" s="125"/>
      <c r="IAD48" s="125"/>
      <c r="IAE48" s="125"/>
      <c r="IAF48" s="125"/>
      <c r="IAG48" s="125"/>
      <c r="IAH48" s="125"/>
      <c r="IAI48" s="125"/>
      <c r="IAJ48" s="125"/>
      <c r="IAK48" s="125"/>
      <c r="IAL48" s="125"/>
      <c r="IAM48" s="125"/>
      <c r="IAN48" s="125"/>
      <c r="IAO48" s="125"/>
      <c r="IAP48" s="125"/>
      <c r="IAQ48" s="125"/>
      <c r="IAR48" s="125"/>
      <c r="IAS48" s="125"/>
      <c r="IAT48" s="125"/>
      <c r="IAU48" s="125"/>
      <c r="IAV48" s="125"/>
      <c r="IAW48" s="125"/>
      <c r="IAX48" s="125"/>
      <c r="IAY48" s="125"/>
      <c r="IAZ48" s="125"/>
      <c r="IBA48" s="125"/>
      <c r="IBB48" s="125"/>
      <c r="IBC48" s="125"/>
      <c r="IBD48" s="125"/>
      <c r="IBE48" s="125"/>
      <c r="IBF48" s="125"/>
      <c r="IBG48" s="125"/>
      <c r="IBH48" s="125"/>
      <c r="IBI48" s="125"/>
      <c r="IBJ48" s="125"/>
      <c r="IBK48" s="125"/>
      <c r="IBL48" s="125"/>
      <c r="IBM48" s="125"/>
      <c r="IBN48" s="125"/>
      <c r="IBO48" s="125"/>
      <c r="IBP48" s="125"/>
      <c r="IBQ48" s="125"/>
      <c r="IBR48" s="125"/>
      <c r="IBS48" s="125"/>
      <c r="IBT48" s="125"/>
      <c r="IBU48" s="125"/>
      <c r="IBV48" s="125"/>
      <c r="IBW48" s="125"/>
      <c r="IBX48" s="125"/>
      <c r="IBY48" s="125"/>
      <c r="IBZ48" s="125"/>
      <c r="ICA48" s="125"/>
      <c r="ICB48" s="125"/>
      <c r="ICC48" s="125"/>
      <c r="ICD48" s="125"/>
      <c r="ICE48" s="125"/>
      <c r="ICF48" s="125"/>
      <c r="ICG48" s="125"/>
      <c r="ICH48" s="125"/>
      <c r="ICI48" s="125"/>
      <c r="ICJ48" s="125"/>
      <c r="ICK48" s="125"/>
      <c r="ICL48" s="125"/>
      <c r="ICM48" s="125"/>
      <c r="ICN48" s="125"/>
      <c r="ICO48" s="125"/>
      <c r="ICP48" s="125"/>
      <c r="ICQ48" s="125"/>
      <c r="ICR48" s="125"/>
      <c r="ICS48" s="125"/>
      <c r="ICT48" s="125"/>
      <c r="ICU48" s="125"/>
      <c r="ICV48" s="125"/>
      <c r="ICW48" s="125"/>
      <c r="ICX48" s="125"/>
      <c r="ICY48" s="125"/>
      <c r="ICZ48" s="125"/>
      <c r="IDA48" s="125"/>
      <c r="IDB48" s="125"/>
      <c r="IDC48" s="125"/>
      <c r="IDD48" s="125"/>
      <c r="IDE48" s="125"/>
      <c r="IDF48" s="125"/>
      <c r="IDG48" s="125"/>
      <c r="IDH48" s="125"/>
      <c r="IDI48" s="125"/>
      <c r="IDJ48" s="125"/>
      <c r="IDK48" s="125"/>
      <c r="IDL48" s="125"/>
      <c r="IDM48" s="125"/>
      <c r="IDN48" s="125"/>
      <c r="IDO48" s="125"/>
      <c r="IDP48" s="125"/>
      <c r="IDQ48" s="125"/>
      <c r="IDR48" s="125"/>
      <c r="IDS48" s="125"/>
      <c r="IDT48" s="125"/>
      <c r="IDU48" s="125"/>
      <c r="IDV48" s="125"/>
      <c r="IDW48" s="125"/>
      <c r="IDX48" s="125"/>
      <c r="IDY48" s="125"/>
      <c r="IDZ48" s="125"/>
      <c r="IEA48" s="125"/>
      <c r="IEB48" s="125"/>
      <c r="IEC48" s="125"/>
      <c r="IED48" s="125"/>
      <c r="IEE48" s="125"/>
      <c r="IEF48" s="125"/>
      <c r="IEG48" s="125"/>
      <c r="IEH48" s="125"/>
      <c r="IEI48" s="125"/>
      <c r="IEJ48" s="125"/>
      <c r="IEK48" s="125"/>
      <c r="IEL48" s="125"/>
      <c r="IEM48" s="125"/>
      <c r="IEN48" s="125"/>
      <c r="IEO48" s="125"/>
      <c r="IEP48" s="125"/>
      <c r="IEQ48" s="125"/>
      <c r="IER48" s="125"/>
      <c r="IES48" s="125"/>
      <c r="IET48" s="125"/>
      <c r="IEU48" s="125"/>
      <c r="IEV48" s="125"/>
      <c r="IEW48" s="125"/>
      <c r="IEX48" s="125"/>
      <c r="IEY48" s="125"/>
      <c r="IEZ48" s="125"/>
      <c r="IFA48" s="125"/>
      <c r="IFB48" s="125"/>
      <c r="IFC48" s="125"/>
      <c r="IFD48" s="125"/>
      <c r="IFE48" s="125"/>
      <c r="IFF48" s="125"/>
      <c r="IFG48" s="125"/>
      <c r="IFH48" s="125"/>
      <c r="IFI48" s="125"/>
      <c r="IFJ48" s="125"/>
      <c r="IFK48" s="125"/>
      <c r="IFL48" s="125"/>
      <c r="IFM48" s="125"/>
      <c r="IFN48" s="125"/>
      <c r="IFO48" s="125"/>
      <c r="IFP48" s="125"/>
      <c r="IFQ48" s="125"/>
      <c r="IFR48" s="125"/>
      <c r="IFS48" s="125"/>
      <c r="IFT48" s="125"/>
      <c r="IFU48" s="125"/>
      <c r="IFV48" s="125"/>
      <c r="IFW48" s="125"/>
      <c r="IFX48" s="125"/>
      <c r="IFY48" s="125"/>
      <c r="IFZ48" s="125"/>
      <c r="IGA48" s="125"/>
      <c r="IGB48" s="125"/>
      <c r="IGC48" s="125"/>
      <c r="IGD48" s="125"/>
      <c r="IGE48" s="125"/>
      <c r="IGF48" s="125"/>
      <c r="IGG48" s="125"/>
      <c r="IGH48" s="125"/>
      <c r="IGI48" s="125"/>
      <c r="IGJ48" s="125"/>
      <c r="IGK48" s="125"/>
      <c r="IGL48" s="125"/>
      <c r="IGM48" s="125"/>
      <c r="IGN48" s="125"/>
      <c r="IGO48" s="125"/>
      <c r="IGP48" s="125"/>
      <c r="IGQ48" s="125"/>
      <c r="IGR48" s="125"/>
      <c r="IGS48" s="125"/>
      <c r="IGT48" s="125"/>
      <c r="IGU48" s="125"/>
      <c r="IGV48" s="125"/>
      <c r="IGW48" s="125"/>
      <c r="IGX48" s="125"/>
      <c r="IGY48" s="125"/>
      <c r="IGZ48" s="125"/>
      <c r="IHA48" s="125"/>
      <c r="IHB48" s="125"/>
      <c r="IHC48" s="125"/>
      <c r="IHD48" s="125"/>
      <c r="IHE48" s="125"/>
      <c r="IHF48" s="125"/>
      <c r="IHG48" s="125"/>
      <c r="IHH48" s="125"/>
      <c r="IHI48" s="125"/>
      <c r="IHJ48" s="125"/>
      <c r="IHK48" s="125"/>
      <c r="IHL48" s="125"/>
      <c r="IHM48" s="125"/>
      <c r="IHN48" s="125"/>
      <c r="IHO48" s="125"/>
      <c r="IHP48" s="125"/>
      <c r="IHQ48" s="125"/>
      <c r="IHR48" s="125"/>
      <c r="IHS48" s="125"/>
      <c r="IHT48" s="125"/>
      <c r="IHU48" s="125"/>
      <c r="IHV48" s="125"/>
      <c r="IHW48" s="125"/>
      <c r="IHX48" s="125"/>
      <c r="IHY48" s="125"/>
      <c r="IHZ48" s="125"/>
      <c r="IIA48" s="125"/>
      <c r="IIB48" s="125"/>
      <c r="IIC48" s="125"/>
      <c r="IID48" s="125"/>
      <c r="IIE48" s="125"/>
      <c r="IIF48" s="125"/>
      <c r="IIG48" s="125"/>
      <c r="IIH48" s="125"/>
      <c r="III48" s="125"/>
      <c r="IIJ48" s="125"/>
      <c r="IIK48" s="125"/>
      <c r="IIL48" s="125"/>
      <c r="IIM48" s="125"/>
      <c r="IIN48" s="125"/>
      <c r="IIO48" s="125"/>
      <c r="IIP48" s="125"/>
      <c r="IIQ48" s="125"/>
      <c r="IIR48" s="125"/>
      <c r="IIS48" s="125"/>
      <c r="IIT48" s="125"/>
      <c r="IIU48" s="125"/>
      <c r="IIV48" s="125"/>
      <c r="IIW48" s="125"/>
      <c r="IIX48" s="125"/>
      <c r="IIY48" s="125"/>
      <c r="IIZ48" s="125"/>
      <c r="IJA48" s="125"/>
      <c r="IJB48" s="125"/>
      <c r="IJC48" s="125"/>
      <c r="IJD48" s="125"/>
      <c r="IJE48" s="125"/>
      <c r="IJF48" s="125"/>
      <c r="IJG48" s="125"/>
      <c r="IJH48" s="125"/>
      <c r="IJI48" s="125"/>
      <c r="IJJ48" s="125"/>
      <c r="IJK48" s="125"/>
      <c r="IJL48" s="125"/>
      <c r="IJM48" s="125"/>
      <c r="IJN48" s="125"/>
      <c r="IJO48" s="125"/>
      <c r="IJP48" s="125"/>
      <c r="IJQ48" s="125"/>
      <c r="IJR48" s="125"/>
      <c r="IJS48" s="125"/>
      <c r="IJT48" s="125"/>
      <c r="IJU48" s="125"/>
      <c r="IJV48" s="125"/>
      <c r="IJW48" s="125"/>
      <c r="IJX48" s="125"/>
      <c r="IJY48" s="125"/>
      <c r="IJZ48" s="125"/>
      <c r="IKA48" s="125"/>
      <c r="IKB48" s="125"/>
      <c r="IKC48" s="125"/>
      <c r="IKD48" s="125"/>
      <c r="IKE48" s="125"/>
      <c r="IKF48" s="125"/>
      <c r="IKG48" s="125"/>
      <c r="IKH48" s="125"/>
      <c r="IKI48" s="125"/>
      <c r="IKJ48" s="125"/>
      <c r="IKK48" s="125"/>
      <c r="IKL48" s="125"/>
      <c r="IKM48" s="125"/>
      <c r="IKN48" s="125"/>
      <c r="IKO48" s="125"/>
      <c r="IKP48" s="125"/>
      <c r="IKQ48" s="125"/>
      <c r="IKR48" s="125"/>
      <c r="IKS48" s="125"/>
      <c r="IKT48" s="125"/>
      <c r="IKU48" s="125"/>
      <c r="IKV48" s="125"/>
      <c r="IKW48" s="125"/>
      <c r="IKX48" s="125"/>
      <c r="IKY48" s="125"/>
      <c r="IKZ48" s="125"/>
      <c r="ILA48" s="125"/>
      <c r="ILB48" s="125"/>
      <c r="ILC48" s="125"/>
      <c r="ILD48" s="125"/>
      <c r="ILE48" s="125"/>
      <c r="ILF48" s="125"/>
      <c r="ILG48" s="125"/>
      <c r="ILH48" s="125"/>
      <c r="ILI48" s="125"/>
      <c r="ILJ48" s="125"/>
      <c r="ILK48" s="125"/>
      <c r="ILL48" s="125"/>
      <c r="ILM48" s="125"/>
      <c r="ILN48" s="125"/>
      <c r="ILO48" s="125"/>
      <c r="ILP48" s="125"/>
      <c r="ILQ48" s="125"/>
      <c r="ILR48" s="125"/>
      <c r="ILS48" s="125"/>
      <c r="ILT48" s="125"/>
      <c r="ILU48" s="125"/>
      <c r="ILV48" s="125"/>
      <c r="ILW48" s="125"/>
      <c r="ILX48" s="125"/>
      <c r="ILY48" s="125"/>
      <c r="ILZ48" s="125"/>
      <c r="IMA48" s="125"/>
      <c r="IMB48" s="125"/>
      <c r="IMC48" s="125"/>
      <c r="IMD48" s="125"/>
      <c r="IME48" s="125"/>
      <c r="IMF48" s="125"/>
      <c r="IMG48" s="125"/>
      <c r="IMH48" s="125"/>
      <c r="IMI48" s="125"/>
      <c r="IMJ48" s="125"/>
      <c r="IMK48" s="125"/>
      <c r="IML48" s="125"/>
      <c r="IMM48" s="125"/>
      <c r="IMN48" s="125"/>
      <c r="IMO48" s="125"/>
      <c r="IMP48" s="125"/>
      <c r="IMQ48" s="125"/>
      <c r="IMR48" s="125"/>
      <c r="IMS48" s="125"/>
      <c r="IMT48" s="125"/>
      <c r="IMU48" s="125"/>
      <c r="IMV48" s="125"/>
      <c r="IMW48" s="125"/>
      <c r="IMX48" s="125"/>
      <c r="IMY48" s="125"/>
      <c r="IMZ48" s="125"/>
      <c r="INA48" s="125"/>
      <c r="INB48" s="125"/>
      <c r="INC48" s="125"/>
      <c r="IND48" s="125"/>
      <c r="INE48" s="125"/>
      <c r="INF48" s="125"/>
      <c r="ING48" s="125"/>
      <c r="INH48" s="125"/>
      <c r="INI48" s="125"/>
      <c r="INJ48" s="125"/>
      <c r="INK48" s="125"/>
      <c r="INL48" s="125"/>
      <c r="INM48" s="125"/>
      <c r="INN48" s="125"/>
      <c r="INO48" s="125"/>
      <c r="INP48" s="125"/>
      <c r="INQ48" s="125"/>
      <c r="INR48" s="125"/>
      <c r="INS48" s="125"/>
      <c r="INT48" s="125"/>
      <c r="INU48" s="125"/>
      <c r="INV48" s="125"/>
      <c r="INW48" s="125"/>
      <c r="INX48" s="125"/>
      <c r="INY48" s="125"/>
      <c r="INZ48" s="125"/>
      <c r="IOA48" s="125"/>
      <c r="IOB48" s="125"/>
      <c r="IOC48" s="125"/>
      <c r="IOD48" s="125"/>
      <c r="IOE48" s="125"/>
      <c r="IOF48" s="125"/>
      <c r="IOG48" s="125"/>
      <c r="IOH48" s="125"/>
      <c r="IOI48" s="125"/>
      <c r="IOJ48" s="125"/>
      <c r="IOK48" s="125"/>
      <c r="IOL48" s="125"/>
      <c r="IOM48" s="125"/>
      <c r="ION48" s="125"/>
      <c r="IOO48" s="125"/>
      <c r="IOP48" s="125"/>
      <c r="IOQ48" s="125"/>
      <c r="IOR48" s="125"/>
      <c r="IOS48" s="125"/>
      <c r="IOT48" s="125"/>
      <c r="IOU48" s="125"/>
      <c r="IOV48" s="125"/>
      <c r="IOW48" s="125"/>
      <c r="IOX48" s="125"/>
      <c r="IOY48" s="125"/>
      <c r="IOZ48" s="125"/>
      <c r="IPA48" s="125"/>
      <c r="IPB48" s="125"/>
      <c r="IPC48" s="125"/>
      <c r="IPD48" s="125"/>
      <c r="IPE48" s="125"/>
      <c r="IPF48" s="125"/>
      <c r="IPG48" s="125"/>
      <c r="IPH48" s="125"/>
      <c r="IPI48" s="125"/>
      <c r="IPJ48" s="125"/>
      <c r="IPK48" s="125"/>
      <c r="IPL48" s="125"/>
      <c r="IPM48" s="125"/>
      <c r="IPN48" s="125"/>
      <c r="IPO48" s="125"/>
      <c r="IPP48" s="125"/>
      <c r="IPQ48" s="125"/>
      <c r="IPR48" s="125"/>
      <c r="IPS48" s="125"/>
      <c r="IPT48" s="125"/>
      <c r="IPU48" s="125"/>
      <c r="IPV48" s="125"/>
      <c r="IPW48" s="125"/>
      <c r="IPX48" s="125"/>
      <c r="IPY48" s="125"/>
      <c r="IPZ48" s="125"/>
      <c r="IQA48" s="125"/>
      <c r="IQB48" s="125"/>
      <c r="IQC48" s="125"/>
      <c r="IQD48" s="125"/>
      <c r="IQE48" s="125"/>
      <c r="IQF48" s="125"/>
      <c r="IQG48" s="125"/>
      <c r="IQH48" s="125"/>
      <c r="IQI48" s="125"/>
      <c r="IQJ48" s="125"/>
      <c r="IQK48" s="125"/>
      <c r="IQL48" s="125"/>
      <c r="IQM48" s="125"/>
      <c r="IQN48" s="125"/>
      <c r="IQO48" s="125"/>
      <c r="IQP48" s="125"/>
      <c r="IQQ48" s="125"/>
      <c r="IQR48" s="125"/>
      <c r="IQS48" s="125"/>
      <c r="IQT48" s="125"/>
      <c r="IQU48" s="125"/>
      <c r="IQV48" s="125"/>
      <c r="IQW48" s="125"/>
      <c r="IQX48" s="125"/>
      <c r="IQY48" s="125"/>
      <c r="IQZ48" s="125"/>
      <c r="IRA48" s="125"/>
      <c r="IRB48" s="125"/>
      <c r="IRC48" s="125"/>
      <c r="IRD48" s="125"/>
      <c r="IRE48" s="125"/>
      <c r="IRF48" s="125"/>
      <c r="IRG48" s="125"/>
      <c r="IRH48" s="125"/>
      <c r="IRI48" s="125"/>
      <c r="IRJ48" s="125"/>
      <c r="IRK48" s="125"/>
      <c r="IRL48" s="125"/>
      <c r="IRM48" s="125"/>
      <c r="IRN48" s="125"/>
      <c r="IRO48" s="125"/>
      <c r="IRP48" s="125"/>
      <c r="IRQ48" s="125"/>
      <c r="IRR48" s="125"/>
      <c r="IRS48" s="125"/>
      <c r="IRT48" s="125"/>
      <c r="IRU48" s="125"/>
      <c r="IRV48" s="125"/>
      <c r="IRW48" s="125"/>
      <c r="IRX48" s="125"/>
      <c r="IRY48" s="125"/>
      <c r="IRZ48" s="125"/>
      <c r="ISA48" s="125"/>
      <c r="ISB48" s="125"/>
      <c r="ISC48" s="125"/>
      <c r="ISD48" s="125"/>
      <c r="ISE48" s="125"/>
      <c r="ISF48" s="125"/>
      <c r="ISG48" s="125"/>
      <c r="ISH48" s="125"/>
      <c r="ISI48" s="125"/>
      <c r="ISJ48" s="125"/>
      <c r="ISK48" s="125"/>
      <c r="ISL48" s="125"/>
      <c r="ISM48" s="125"/>
      <c r="ISN48" s="125"/>
      <c r="ISO48" s="125"/>
      <c r="ISP48" s="125"/>
      <c r="ISQ48" s="125"/>
      <c r="ISR48" s="125"/>
      <c r="ISS48" s="125"/>
      <c r="IST48" s="125"/>
      <c r="ISU48" s="125"/>
      <c r="ISV48" s="125"/>
      <c r="ISW48" s="125"/>
      <c r="ISX48" s="125"/>
      <c r="ISY48" s="125"/>
      <c r="ISZ48" s="125"/>
      <c r="ITA48" s="125"/>
      <c r="ITB48" s="125"/>
      <c r="ITC48" s="125"/>
      <c r="ITD48" s="125"/>
      <c r="ITE48" s="125"/>
      <c r="ITF48" s="125"/>
      <c r="ITG48" s="125"/>
      <c r="ITH48" s="125"/>
      <c r="ITI48" s="125"/>
      <c r="ITJ48" s="125"/>
      <c r="ITK48" s="125"/>
      <c r="ITL48" s="125"/>
      <c r="ITM48" s="125"/>
      <c r="ITN48" s="125"/>
      <c r="ITO48" s="125"/>
      <c r="ITP48" s="125"/>
      <c r="ITQ48" s="125"/>
      <c r="ITR48" s="125"/>
      <c r="ITS48" s="125"/>
      <c r="ITT48" s="125"/>
      <c r="ITU48" s="125"/>
      <c r="ITV48" s="125"/>
      <c r="ITW48" s="125"/>
      <c r="ITX48" s="125"/>
      <c r="ITY48" s="125"/>
      <c r="ITZ48" s="125"/>
      <c r="IUA48" s="125"/>
      <c r="IUB48" s="125"/>
      <c r="IUC48" s="125"/>
      <c r="IUD48" s="125"/>
      <c r="IUE48" s="125"/>
      <c r="IUF48" s="125"/>
      <c r="IUG48" s="125"/>
      <c r="IUH48" s="125"/>
      <c r="IUI48" s="125"/>
      <c r="IUJ48" s="125"/>
      <c r="IUK48" s="125"/>
      <c r="IUL48" s="125"/>
      <c r="IUM48" s="125"/>
      <c r="IUN48" s="125"/>
      <c r="IUO48" s="125"/>
      <c r="IUP48" s="125"/>
      <c r="IUQ48" s="125"/>
      <c r="IUR48" s="125"/>
      <c r="IUS48" s="125"/>
      <c r="IUT48" s="125"/>
      <c r="IUU48" s="125"/>
      <c r="IUV48" s="125"/>
      <c r="IUW48" s="125"/>
      <c r="IUX48" s="125"/>
      <c r="IUY48" s="125"/>
      <c r="IUZ48" s="125"/>
      <c r="IVA48" s="125"/>
      <c r="IVB48" s="125"/>
      <c r="IVC48" s="125"/>
      <c r="IVD48" s="125"/>
      <c r="IVE48" s="125"/>
      <c r="IVF48" s="125"/>
      <c r="IVG48" s="125"/>
      <c r="IVH48" s="125"/>
      <c r="IVI48" s="125"/>
      <c r="IVJ48" s="125"/>
      <c r="IVK48" s="125"/>
      <c r="IVL48" s="125"/>
      <c r="IVM48" s="125"/>
      <c r="IVN48" s="125"/>
      <c r="IVO48" s="125"/>
      <c r="IVP48" s="125"/>
      <c r="IVQ48" s="125"/>
      <c r="IVR48" s="125"/>
      <c r="IVS48" s="125"/>
      <c r="IVT48" s="125"/>
      <c r="IVU48" s="125"/>
      <c r="IVV48" s="125"/>
      <c r="IVW48" s="125"/>
      <c r="IVX48" s="125"/>
      <c r="IVY48" s="125"/>
      <c r="IVZ48" s="125"/>
      <c r="IWA48" s="125"/>
      <c r="IWB48" s="125"/>
      <c r="IWC48" s="125"/>
      <c r="IWD48" s="125"/>
      <c r="IWE48" s="125"/>
      <c r="IWF48" s="125"/>
      <c r="IWG48" s="125"/>
      <c r="IWH48" s="125"/>
      <c r="IWI48" s="125"/>
      <c r="IWJ48" s="125"/>
      <c r="IWK48" s="125"/>
      <c r="IWL48" s="125"/>
      <c r="IWM48" s="125"/>
      <c r="IWN48" s="125"/>
      <c r="IWO48" s="125"/>
      <c r="IWP48" s="125"/>
      <c r="IWQ48" s="125"/>
      <c r="IWR48" s="125"/>
      <c r="IWS48" s="125"/>
      <c r="IWT48" s="125"/>
      <c r="IWU48" s="125"/>
      <c r="IWV48" s="125"/>
      <c r="IWW48" s="125"/>
      <c r="IWX48" s="125"/>
      <c r="IWY48" s="125"/>
      <c r="IWZ48" s="125"/>
      <c r="IXA48" s="125"/>
      <c r="IXB48" s="125"/>
      <c r="IXC48" s="125"/>
      <c r="IXD48" s="125"/>
      <c r="IXE48" s="125"/>
      <c r="IXF48" s="125"/>
      <c r="IXG48" s="125"/>
      <c r="IXH48" s="125"/>
      <c r="IXI48" s="125"/>
      <c r="IXJ48" s="125"/>
      <c r="IXK48" s="125"/>
      <c r="IXL48" s="125"/>
      <c r="IXM48" s="125"/>
      <c r="IXN48" s="125"/>
      <c r="IXO48" s="125"/>
      <c r="IXP48" s="125"/>
      <c r="IXQ48" s="125"/>
      <c r="IXR48" s="125"/>
      <c r="IXS48" s="125"/>
      <c r="IXT48" s="125"/>
      <c r="IXU48" s="125"/>
      <c r="IXV48" s="125"/>
      <c r="IXW48" s="125"/>
      <c r="IXX48" s="125"/>
      <c r="IXY48" s="125"/>
      <c r="IXZ48" s="125"/>
      <c r="IYA48" s="125"/>
      <c r="IYB48" s="125"/>
      <c r="IYC48" s="125"/>
      <c r="IYD48" s="125"/>
      <c r="IYE48" s="125"/>
      <c r="IYF48" s="125"/>
      <c r="IYG48" s="125"/>
      <c r="IYH48" s="125"/>
      <c r="IYI48" s="125"/>
      <c r="IYJ48" s="125"/>
      <c r="IYK48" s="125"/>
      <c r="IYL48" s="125"/>
      <c r="IYM48" s="125"/>
      <c r="IYN48" s="125"/>
      <c r="IYO48" s="125"/>
      <c r="IYP48" s="125"/>
      <c r="IYQ48" s="125"/>
      <c r="IYR48" s="125"/>
      <c r="IYS48" s="125"/>
      <c r="IYT48" s="125"/>
      <c r="IYU48" s="125"/>
      <c r="IYV48" s="125"/>
      <c r="IYW48" s="125"/>
      <c r="IYX48" s="125"/>
      <c r="IYY48" s="125"/>
      <c r="IYZ48" s="125"/>
      <c r="IZA48" s="125"/>
      <c r="IZB48" s="125"/>
      <c r="IZC48" s="125"/>
      <c r="IZD48" s="125"/>
      <c r="IZE48" s="125"/>
      <c r="IZF48" s="125"/>
      <c r="IZG48" s="125"/>
      <c r="IZH48" s="125"/>
      <c r="IZI48" s="125"/>
      <c r="IZJ48" s="125"/>
      <c r="IZK48" s="125"/>
      <c r="IZL48" s="125"/>
      <c r="IZM48" s="125"/>
      <c r="IZN48" s="125"/>
      <c r="IZO48" s="125"/>
      <c r="IZP48" s="125"/>
      <c r="IZQ48" s="125"/>
      <c r="IZR48" s="125"/>
      <c r="IZS48" s="125"/>
      <c r="IZT48" s="125"/>
      <c r="IZU48" s="125"/>
      <c r="IZV48" s="125"/>
      <c r="IZW48" s="125"/>
      <c r="IZX48" s="125"/>
      <c r="IZY48" s="125"/>
      <c r="IZZ48" s="125"/>
      <c r="JAA48" s="125"/>
      <c r="JAB48" s="125"/>
      <c r="JAC48" s="125"/>
      <c r="JAD48" s="125"/>
      <c r="JAE48" s="125"/>
      <c r="JAF48" s="125"/>
      <c r="JAG48" s="125"/>
      <c r="JAH48" s="125"/>
      <c r="JAI48" s="125"/>
      <c r="JAJ48" s="125"/>
      <c r="JAK48" s="125"/>
      <c r="JAL48" s="125"/>
      <c r="JAM48" s="125"/>
      <c r="JAN48" s="125"/>
      <c r="JAO48" s="125"/>
      <c r="JAP48" s="125"/>
      <c r="JAQ48" s="125"/>
      <c r="JAR48" s="125"/>
      <c r="JAS48" s="125"/>
      <c r="JAT48" s="125"/>
      <c r="JAU48" s="125"/>
      <c r="JAV48" s="125"/>
      <c r="JAW48" s="125"/>
      <c r="JAX48" s="125"/>
      <c r="JAY48" s="125"/>
      <c r="JAZ48" s="125"/>
      <c r="JBA48" s="125"/>
      <c r="JBB48" s="125"/>
      <c r="JBC48" s="125"/>
      <c r="JBD48" s="125"/>
      <c r="JBE48" s="125"/>
      <c r="JBF48" s="125"/>
      <c r="JBG48" s="125"/>
      <c r="JBH48" s="125"/>
      <c r="JBI48" s="125"/>
      <c r="JBJ48" s="125"/>
      <c r="JBK48" s="125"/>
      <c r="JBL48" s="125"/>
      <c r="JBM48" s="125"/>
      <c r="JBN48" s="125"/>
      <c r="JBO48" s="125"/>
      <c r="JBP48" s="125"/>
      <c r="JBQ48" s="125"/>
      <c r="JBR48" s="125"/>
      <c r="JBS48" s="125"/>
      <c r="JBT48" s="125"/>
      <c r="JBU48" s="125"/>
      <c r="JBV48" s="125"/>
      <c r="JBW48" s="125"/>
      <c r="JBX48" s="125"/>
      <c r="JBY48" s="125"/>
      <c r="JBZ48" s="125"/>
      <c r="JCA48" s="125"/>
      <c r="JCB48" s="125"/>
      <c r="JCC48" s="125"/>
      <c r="JCD48" s="125"/>
      <c r="JCE48" s="125"/>
      <c r="JCF48" s="125"/>
      <c r="JCG48" s="125"/>
      <c r="JCH48" s="125"/>
      <c r="JCI48" s="125"/>
      <c r="JCJ48" s="125"/>
      <c r="JCK48" s="125"/>
      <c r="JCL48" s="125"/>
      <c r="JCM48" s="125"/>
      <c r="JCN48" s="125"/>
      <c r="JCO48" s="125"/>
      <c r="JCP48" s="125"/>
      <c r="JCQ48" s="125"/>
      <c r="JCR48" s="125"/>
      <c r="JCS48" s="125"/>
      <c r="JCT48" s="125"/>
      <c r="JCU48" s="125"/>
      <c r="JCV48" s="125"/>
      <c r="JCW48" s="125"/>
      <c r="JCX48" s="125"/>
      <c r="JCY48" s="125"/>
      <c r="JCZ48" s="125"/>
      <c r="JDA48" s="125"/>
      <c r="JDB48" s="125"/>
      <c r="JDC48" s="125"/>
      <c r="JDD48" s="125"/>
      <c r="JDE48" s="125"/>
      <c r="JDF48" s="125"/>
      <c r="JDG48" s="125"/>
      <c r="JDH48" s="125"/>
      <c r="JDI48" s="125"/>
      <c r="JDJ48" s="125"/>
      <c r="JDK48" s="125"/>
      <c r="JDL48" s="125"/>
      <c r="JDM48" s="125"/>
      <c r="JDN48" s="125"/>
      <c r="JDO48" s="125"/>
      <c r="JDP48" s="125"/>
      <c r="JDQ48" s="125"/>
      <c r="JDR48" s="125"/>
      <c r="JDS48" s="125"/>
      <c r="JDT48" s="125"/>
      <c r="JDU48" s="125"/>
      <c r="JDV48" s="125"/>
      <c r="JDW48" s="125"/>
      <c r="JDX48" s="125"/>
      <c r="JDY48" s="125"/>
      <c r="JDZ48" s="125"/>
      <c r="JEA48" s="125"/>
      <c r="JEB48" s="125"/>
      <c r="JEC48" s="125"/>
      <c r="JED48" s="125"/>
      <c r="JEE48" s="125"/>
      <c r="JEF48" s="125"/>
      <c r="JEG48" s="125"/>
      <c r="JEH48" s="125"/>
      <c r="JEI48" s="125"/>
      <c r="JEJ48" s="125"/>
      <c r="JEK48" s="125"/>
      <c r="JEL48" s="125"/>
      <c r="JEM48" s="125"/>
      <c r="JEN48" s="125"/>
      <c r="JEO48" s="125"/>
      <c r="JEP48" s="125"/>
      <c r="JEQ48" s="125"/>
      <c r="JER48" s="125"/>
      <c r="JES48" s="125"/>
      <c r="JET48" s="125"/>
      <c r="JEU48" s="125"/>
      <c r="JEV48" s="125"/>
      <c r="JEW48" s="125"/>
      <c r="JEX48" s="125"/>
      <c r="JEY48" s="125"/>
      <c r="JEZ48" s="125"/>
      <c r="JFA48" s="125"/>
      <c r="JFB48" s="125"/>
      <c r="JFC48" s="125"/>
      <c r="JFD48" s="125"/>
      <c r="JFE48" s="125"/>
      <c r="JFF48" s="125"/>
      <c r="JFG48" s="125"/>
      <c r="JFH48" s="125"/>
      <c r="JFI48" s="125"/>
      <c r="JFJ48" s="125"/>
      <c r="JFK48" s="125"/>
      <c r="JFL48" s="125"/>
      <c r="JFM48" s="125"/>
      <c r="JFN48" s="125"/>
      <c r="JFO48" s="125"/>
      <c r="JFP48" s="125"/>
      <c r="JFQ48" s="125"/>
      <c r="JFR48" s="125"/>
      <c r="JFS48" s="125"/>
      <c r="JFT48" s="125"/>
      <c r="JFU48" s="125"/>
      <c r="JFV48" s="125"/>
      <c r="JFW48" s="125"/>
      <c r="JFX48" s="125"/>
      <c r="JFY48" s="125"/>
      <c r="JFZ48" s="125"/>
      <c r="JGA48" s="125"/>
      <c r="JGB48" s="125"/>
      <c r="JGC48" s="125"/>
      <c r="JGD48" s="125"/>
      <c r="JGE48" s="125"/>
      <c r="JGF48" s="125"/>
      <c r="JGG48" s="125"/>
      <c r="JGH48" s="125"/>
      <c r="JGI48" s="125"/>
      <c r="JGJ48" s="125"/>
      <c r="JGK48" s="125"/>
      <c r="JGL48" s="125"/>
      <c r="JGM48" s="125"/>
      <c r="JGN48" s="125"/>
      <c r="JGO48" s="125"/>
      <c r="JGP48" s="125"/>
      <c r="JGQ48" s="125"/>
      <c r="JGR48" s="125"/>
      <c r="JGS48" s="125"/>
      <c r="JGT48" s="125"/>
      <c r="JGU48" s="125"/>
      <c r="JGV48" s="125"/>
      <c r="JGW48" s="125"/>
      <c r="JGX48" s="125"/>
      <c r="JGY48" s="125"/>
      <c r="JGZ48" s="125"/>
      <c r="JHA48" s="125"/>
      <c r="JHB48" s="125"/>
      <c r="JHC48" s="125"/>
      <c r="JHD48" s="125"/>
      <c r="JHE48" s="125"/>
      <c r="JHF48" s="125"/>
      <c r="JHG48" s="125"/>
      <c r="JHH48" s="125"/>
      <c r="JHI48" s="125"/>
      <c r="JHJ48" s="125"/>
      <c r="JHK48" s="125"/>
      <c r="JHL48" s="125"/>
      <c r="JHM48" s="125"/>
      <c r="JHN48" s="125"/>
      <c r="JHO48" s="125"/>
      <c r="JHP48" s="125"/>
      <c r="JHQ48" s="125"/>
      <c r="JHR48" s="125"/>
      <c r="JHS48" s="125"/>
      <c r="JHT48" s="125"/>
      <c r="JHU48" s="125"/>
      <c r="JHV48" s="125"/>
      <c r="JHW48" s="125"/>
      <c r="JHX48" s="125"/>
      <c r="JHY48" s="125"/>
      <c r="JHZ48" s="125"/>
      <c r="JIA48" s="125"/>
      <c r="JIB48" s="125"/>
      <c r="JIC48" s="125"/>
      <c r="JID48" s="125"/>
      <c r="JIE48" s="125"/>
      <c r="JIF48" s="125"/>
      <c r="JIG48" s="125"/>
      <c r="JIH48" s="125"/>
      <c r="JII48" s="125"/>
      <c r="JIJ48" s="125"/>
      <c r="JIK48" s="125"/>
      <c r="JIL48" s="125"/>
      <c r="JIM48" s="125"/>
      <c r="JIN48" s="125"/>
      <c r="JIO48" s="125"/>
      <c r="JIP48" s="125"/>
      <c r="JIQ48" s="125"/>
      <c r="JIR48" s="125"/>
      <c r="JIS48" s="125"/>
      <c r="JIT48" s="125"/>
      <c r="JIU48" s="125"/>
      <c r="JIV48" s="125"/>
      <c r="JIW48" s="125"/>
      <c r="JIX48" s="125"/>
      <c r="JIY48" s="125"/>
      <c r="JIZ48" s="125"/>
      <c r="JJA48" s="125"/>
      <c r="JJB48" s="125"/>
      <c r="JJC48" s="125"/>
      <c r="JJD48" s="125"/>
      <c r="JJE48" s="125"/>
      <c r="JJF48" s="125"/>
      <c r="JJG48" s="125"/>
      <c r="JJH48" s="125"/>
      <c r="JJI48" s="125"/>
      <c r="JJJ48" s="125"/>
      <c r="JJK48" s="125"/>
      <c r="JJL48" s="125"/>
      <c r="JJM48" s="125"/>
      <c r="JJN48" s="125"/>
      <c r="JJO48" s="125"/>
      <c r="JJP48" s="125"/>
      <c r="JJQ48" s="125"/>
      <c r="JJR48" s="125"/>
      <c r="JJS48" s="125"/>
      <c r="JJT48" s="125"/>
      <c r="JJU48" s="125"/>
      <c r="JJV48" s="125"/>
      <c r="JJW48" s="125"/>
      <c r="JJX48" s="125"/>
      <c r="JJY48" s="125"/>
      <c r="JJZ48" s="125"/>
      <c r="JKA48" s="125"/>
      <c r="JKB48" s="125"/>
      <c r="JKC48" s="125"/>
      <c r="JKD48" s="125"/>
      <c r="JKE48" s="125"/>
      <c r="JKF48" s="125"/>
      <c r="JKG48" s="125"/>
      <c r="JKH48" s="125"/>
      <c r="JKI48" s="125"/>
      <c r="JKJ48" s="125"/>
      <c r="JKK48" s="125"/>
      <c r="JKL48" s="125"/>
      <c r="JKM48" s="125"/>
      <c r="JKN48" s="125"/>
      <c r="JKO48" s="125"/>
      <c r="JKP48" s="125"/>
      <c r="JKQ48" s="125"/>
      <c r="JKR48" s="125"/>
      <c r="JKS48" s="125"/>
      <c r="JKT48" s="125"/>
      <c r="JKU48" s="125"/>
      <c r="JKV48" s="125"/>
      <c r="JKW48" s="125"/>
      <c r="JKX48" s="125"/>
      <c r="JKY48" s="125"/>
      <c r="JKZ48" s="125"/>
      <c r="JLA48" s="125"/>
      <c r="JLB48" s="125"/>
      <c r="JLC48" s="125"/>
      <c r="JLD48" s="125"/>
      <c r="JLE48" s="125"/>
      <c r="JLF48" s="125"/>
      <c r="JLG48" s="125"/>
      <c r="JLH48" s="125"/>
      <c r="JLI48" s="125"/>
      <c r="JLJ48" s="125"/>
      <c r="JLK48" s="125"/>
      <c r="JLL48" s="125"/>
      <c r="JLM48" s="125"/>
      <c r="JLN48" s="125"/>
      <c r="JLO48" s="125"/>
      <c r="JLP48" s="125"/>
      <c r="JLQ48" s="125"/>
      <c r="JLR48" s="125"/>
      <c r="JLS48" s="125"/>
      <c r="JLT48" s="125"/>
      <c r="JLU48" s="125"/>
      <c r="JLV48" s="125"/>
      <c r="JLW48" s="125"/>
      <c r="JLX48" s="125"/>
      <c r="JLY48" s="125"/>
      <c r="JLZ48" s="125"/>
      <c r="JMA48" s="125"/>
      <c r="JMB48" s="125"/>
      <c r="JMC48" s="125"/>
      <c r="JMD48" s="125"/>
      <c r="JME48" s="125"/>
      <c r="JMF48" s="125"/>
      <c r="JMG48" s="125"/>
      <c r="JMH48" s="125"/>
      <c r="JMI48" s="125"/>
      <c r="JMJ48" s="125"/>
      <c r="JMK48" s="125"/>
      <c r="JML48" s="125"/>
      <c r="JMM48" s="125"/>
      <c r="JMN48" s="125"/>
      <c r="JMO48" s="125"/>
      <c r="JMP48" s="125"/>
      <c r="JMQ48" s="125"/>
      <c r="JMR48" s="125"/>
      <c r="JMS48" s="125"/>
      <c r="JMT48" s="125"/>
      <c r="JMU48" s="125"/>
      <c r="JMV48" s="125"/>
      <c r="JMW48" s="125"/>
      <c r="JMX48" s="125"/>
      <c r="JMY48" s="125"/>
      <c r="JMZ48" s="125"/>
      <c r="JNA48" s="125"/>
      <c r="JNB48" s="125"/>
      <c r="JNC48" s="125"/>
      <c r="JND48" s="125"/>
      <c r="JNE48" s="125"/>
      <c r="JNF48" s="125"/>
      <c r="JNG48" s="125"/>
      <c r="JNH48" s="125"/>
      <c r="JNI48" s="125"/>
      <c r="JNJ48" s="125"/>
      <c r="JNK48" s="125"/>
      <c r="JNL48" s="125"/>
      <c r="JNM48" s="125"/>
      <c r="JNN48" s="125"/>
      <c r="JNO48" s="125"/>
      <c r="JNP48" s="125"/>
      <c r="JNQ48" s="125"/>
      <c r="JNR48" s="125"/>
      <c r="JNS48" s="125"/>
      <c r="JNT48" s="125"/>
      <c r="JNU48" s="125"/>
      <c r="JNV48" s="125"/>
      <c r="JNW48" s="125"/>
      <c r="JNX48" s="125"/>
      <c r="JNY48" s="125"/>
      <c r="JNZ48" s="125"/>
      <c r="JOA48" s="125"/>
      <c r="JOB48" s="125"/>
      <c r="JOC48" s="125"/>
      <c r="JOD48" s="125"/>
      <c r="JOE48" s="125"/>
      <c r="JOF48" s="125"/>
      <c r="JOG48" s="125"/>
      <c r="JOH48" s="125"/>
      <c r="JOI48" s="125"/>
      <c r="JOJ48" s="125"/>
      <c r="JOK48" s="125"/>
      <c r="JOL48" s="125"/>
      <c r="JOM48" s="125"/>
      <c r="JON48" s="125"/>
      <c r="JOO48" s="125"/>
      <c r="JOP48" s="125"/>
      <c r="JOQ48" s="125"/>
      <c r="JOR48" s="125"/>
      <c r="JOS48" s="125"/>
      <c r="JOT48" s="125"/>
      <c r="JOU48" s="125"/>
      <c r="JOV48" s="125"/>
      <c r="JOW48" s="125"/>
      <c r="JOX48" s="125"/>
      <c r="JOY48" s="125"/>
      <c r="JOZ48" s="125"/>
      <c r="JPA48" s="125"/>
      <c r="JPB48" s="125"/>
      <c r="JPC48" s="125"/>
      <c r="JPD48" s="125"/>
      <c r="JPE48" s="125"/>
      <c r="JPF48" s="125"/>
      <c r="JPG48" s="125"/>
      <c r="JPH48" s="125"/>
      <c r="JPI48" s="125"/>
      <c r="JPJ48" s="125"/>
      <c r="JPK48" s="125"/>
      <c r="JPL48" s="125"/>
      <c r="JPM48" s="125"/>
      <c r="JPN48" s="125"/>
      <c r="JPO48" s="125"/>
      <c r="JPP48" s="125"/>
      <c r="JPQ48" s="125"/>
      <c r="JPR48" s="125"/>
      <c r="JPS48" s="125"/>
      <c r="JPT48" s="125"/>
      <c r="JPU48" s="125"/>
      <c r="JPV48" s="125"/>
      <c r="JPW48" s="125"/>
      <c r="JPX48" s="125"/>
      <c r="JPY48" s="125"/>
      <c r="JPZ48" s="125"/>
      <c r="JQA48" s="125"/>
      <c r="JQB48" s="125"/>
      <c r="JQC48" s="125"/>
      <c r="JQD48" s="125"/>
      <c r="JQE48" s="125"/>
      <c r="JQF48" s="125"/>
      <c r="JQG48" s="125"/>
      <c r="JQH48" s="125"/>
      <c r="JQI48" s="125"/>
      <c r="JQJ48" s="125"/>
      <c r="JQK48" s="125"/>
      <c r="JQL48" s="125"/>
      <c r="JQM48" s="125"/>
      <c r="JQN48" s="125"/>
      <c r="JQO48" s="125"/>
      <c r="JQP48" s="125"/>
      <c r="JQQ48" s="125"/>
      <c r="JQR48" s="125"/>
      <c r="JQS48" s="125"/>
      <c r="JQT48" s="125"/>
      <c r="JQU48" s="125"/>
      <c r="JQV48" s="125"/>
      <c r="JQW48" s="125"/>
      <c r="JQX48" s="125"/>
      <c r="JQY48" s="125"/>
      <c r="JQZ48" s="125"/>
      <c r="JRA48" s="125"/>
      <c r="JRB48" s="125"/>
      <c r="JRC48" s="125"/>
      <c r="JRD48" s="125"/>
      <c r="JRE48" s="125"/>
      <c r="JRF48" s="125"/>
      <c r="JRG48" s="125"/>
      <c r="JRH48" s="125"/>
      <c r="JRI48" s="125"/>
      <c r="JRJ48" s="125"/>
      <c r="JRK48" s="125"/>
      <c r="JRL48" s="125"/>
      <c r="JRM48" s="125"/>
      <c r="JRN48" s="125"/>
      <c r="JRO48" s="125"/>
      <c r="JRP48" s="125"/>
      <c r="JRQ48" s="125"/>
      <c r="JRR48" s="125"/>
      <c r="JRS48" s="125"/>
      <c r="JRT48" s="125"/>
      <c r="JRU48" s="125"/>
      <c r="JRV48" s="125"/>
      <c r="JRW48" s="125"/>
      <c r="JRX48" s="125"/>
      <c r="JRY48" s="125"/>
      <c r="JRZ48" s="125"/>
      <c r="JSA48" s="125"/>
      <c r="JSB48" s="125"/>
      <c r="JSC48" s="125"/>
      <c r="JSD48" s="125"/>
      <c r="JSE48" s="125"/>
      <c r="JSF48" s="125"/>
      <c r="JSG48" s="125"/>
      <c r="JSH48" s="125"/>
      <c r="JSI48" s="125"/>
      <c r="JSJ48" s="125"/>
      <c r="JSK48" s="125"/>
      <c r="JSL48" s="125"/>
      <c r="JSM48" s="125"/>
      <c r="JSN48" s="125"/>
      <c r="JSO48" s="125"/>
      <c r="JSP48" s="125"/>
      <c r="JSQ48" s="125"/>
      <c r="JSR48" s="125"/>
      <c r="JSS48" s="125"/>
      <c r="JST48" s="125"/>
      <c r="JSU48" s="125"/>
      <c r="JSV48" s="125"/>
      <c r="JSW48" s="125"/>
      <c r="JSX48" s="125"/>
      <c r="JSY48" s="125"/>
      <c r="JSZ48" s="125"/>
      <c r="JTA48" s="125"/>
      <c r="JTB48" s="125"/>
      <c r="JTC48" s="125"/>
      <c r="JTD48" s="125"/>
      <c r="JTE48" s="125"/>
      <c r="JTF48" s="125"/>
      <c r="JTG48" s="125"/>
      <c r="JTH48" s="125"/>
      <c r="JTI48" s="125"/>
      <c r="JTJ48" s="125"/>
      <c r="JTK48" s="125"/>
      <c r="JTL48" s="125"/>
      <c r="JTM48" s="125"/>
      <c r="JTN48" s="125"/>
      <c r="JTO48" s="125"/>
      <c r="JTP48" s="125"/>
      <c r="JTQ48" s="125"/>
      <c r="JTR48" s="125"/>
      <c r="JTS48" s="125"/>
      <c r="JTT48" s="125"/>
      <c r="JTU48" s="125"/>
      <c r="JTV48" s="125"/>
      <c r="JTW48" s="125"/>
      <c r="JTX48" s="125"/>
      <c r="JTY48" s="125"/>
      <c r="JTZ48" s="125"/>
      <c r="JUA48" s="125"/>
      <c r="JUB48" s="125"/>
      <c r="JUC48" s="125"/>
      <c r="JUD48" s="125"/>
      <c r="JUE48" s="125"/>
      <c r="JUF48" s="125"/>
      <c r="JUG48" s="125"/>
      <c r="JUH48" s="125"/>
      <c r="JUI48" s="125"/>
      <c r="JUJ48" s="125"/>
      <c r="JUK48" s="125"/>
      <c r="JUL48" s="125"/>
      <c r="JUM48" s="125"/>
      <c r="JUN48" s="125"/>
      <c r="JUO48" s="125"/>
      <c r="JUP48" s="125"/>
      <c r="JUQ48" s="125"/>
      <c r="JUR48" s="125"/>
      <c r="JUS48" s="125"/>
      <c r="JUT48" s="125"/>
      <c r="JUU48" s="125"/>
      <c r="JUV48" s="125"/>
      <c r="JUW48" s="125"/>
      <c r="JUX48" s="125"/>
      <c r="JUY48" s="125"/>
      <c r="JUZ48" s="125"/>
      <c r="JVA48" s="125"/>
      <c r="JVB48" s="125"/>
      <c r="JVC48" s="125"/>
      <c r="JVD48" s="125"/>
      <c r="JVE48" s="125"/>
      <c r="JVF48" s="125"/>
      <c r="JVG48" s="125"/>
      <c r="JVH48" s="125"/>
      <c r="JVI48" s="125"/>
      <c r="JVJ48" s="125"/>
      <c r="JVK48" s="125"/>
      <c r="JVL48" s="125"/>
      <c r="JVM48" s="125"/>
      <c r="JVN48" s="125"/>
      <c r="JVO48" s="125"/>
      <c r="JVP48" s="125"/>
      <c r="JVQ48" s="125"/>
      <c r="JVR48" s="125"/>
      <c r="JVS48" s="125"/>
      <c r="JVT48" s="125"/>
      <c r="JVU48" s="125"/>
      <c r="JVV48" s="125"/>
      <c r="JVW48" s="125"/>
      <c r="JVX48" s="125"/>
      <c r="JVY48" s="125"/>
      <c r="JVZ48" s="125"/>
      <c r="JWA48" s="125"/>
      <c r="JWB48" s="125"/>
      <c r="JWC48" s="125"/>
      <c r="JWD48" s="125"/>
      <c r="JWE48" s="125"/>
      <c r="JWF48" s="125"/>
      <c r="JWG48" s="125"/>
      <c r="JWH48" s="125"/>
      <c r="JWI48" s="125"/>
      <c r="JWJ48" s="125"/>
      <c r="JWK48" s="125"/>
      <c r="JWL48" s="125"/>
      <c r="JWM48" s="125"/>
      <c r="JWN48" s="125"/>
      <c r="JWO48" s="125"/>
      <c r="JWP48" s="125"/>
      <c r="JWQ48" s="125"/>
      <c r="JWR48" s="125"/>
      <c r="JWS48" s="125"/>
      <c r="JWT48" s="125"/>
      <c r="JWU48" s="125"/>
      <c r="JWV48" s="125"/>
      <c r="JWW48" s="125"/>
      <c r="JWX48" s="125"/>
      <c r="JWY48" s="125"/>
      <c r="JWZ48" s="125"/>
      <c r="JXA48" s="125"/>
      <c r="JXB48" s="125"/>
      <c r="JXC48" s="125"/>
      <c r="JXD48" s="125"/>
      <c r="JXE48" s="125"/>
      <c r="JXF48" s="125"/>
      <c r="JXG48" s="125"/>
      <c r="JXH48" s="125"/>
      <c r="JXI48" s="125"/>
      <c r="JXJ48" s="125"/>
      <c r="JXK48" s="125"/>
      <c r="JXL48" s="125"/>
      <c r="JXM48" s="125"/>
      <c r="JXN48" s="125"/>
      <c r="JXO48" s="125"/>
      <c r="JXP48" s="125"/>
      <c r="JXQ48" s="125"/>
      <c r="JXR48" s="125"/>
      <c r="JXS48" s="125"/>
      <c r="JXT48" s="125"/>
      <c r="JXU48" s="125"/>
      <c r="JXV48" s="125"/>
      <c r="JXW48" s="125"/>
      <c r="JXX48" s="125"/>
      <c r="JXY48" s="125"/>
      <c r="JXZ48" s="125"/>
      <c r="JYA48" s="125"/>
      <c r="JYB48" s="125"/>
      <c r="JYC48" s="125"/>
      <c r="JYD48" s="125"/>
      <c r="JYE48" s="125"/>
      <c r="JYF48" s="125"/>
      <c r="JYG48" s="125"/>
      <c r="JYH48" s="125"/>
      <c r="JYI48" s="125"/>
      <c r="JYJ48" s="125"/>
      <c r="JYK48" s="125"/>
      <c r="JYL48" s="125"/>
      <c r="JYM48" s="125"/>
      <c r="JYN48" s="125"/>
      <c r="JYO48" s="125"/>
      <c r="JYP48" s="125"/>
      <c r="JYQ48" s="125"/>
      <c r="JYR48" s="125"/>
      <c r="JYS48" s="125"/>
      <c r="JYT48" s="125"/>
      <c r="JYU48" s="125"/>
      <c r="JYV48" s="125"/>
      <c r="JYW48" s="125"/>
      <c r="JYX48" s="125"/>
      <c r="JYY48" s="125"/>
      <c r="JYZ48" s="125"/>
      <c r="JZA48" s="125"/>
      <c r="JZB48" s="125"/>
      <c r="JZC48" s="125"/>
      <c r="JZD48" s="125"/>
      <c r="JZE48" s="125"/>
      <c r="JZF48" s="125"/>
      <c r="JZG48" s="125"/>
      <c r="JZH48" s="125"/>
      <c r="JZI48" s="125"/>
      <c r="JZJ48" s="125"/>
      <c r="JZK48" s="125"/>
      <c r="JZL48" s="125"/>
      <c r="JZM48" s="125"/>
      <c r="JZN48" s="125"/>
      <c r="JZO48" s="125"/>
      <c r="JZP48" s="125"/>
      <c r="JZQ48" s="125"/>
      <c r="JZR48" s="125"/>
      <c r="JZS48" s="125"/>
      <c r="JZT48" s="125"/>
      <c r="JZU48" s="125"/>
      <c r="JZV48" s="125"/>
      <c r="JZW48" s="125"/>
      <c r="JZX48" s="125"/>
      <c r="JZY48" s="125"/>
      <c r="JZZ48" s="125"/>
      <c r="KAA48" s="125"/>
      <c r="KAB48" s="125"/>
      <c r="KAC48" s="125"/>
      <c r="KAD48" s="125"/>
      <c r="KAE48" s="125"/>
      <c r="KAF48" s="125"/>
      <c r="KAG48" s="125"/>
      <c r="KAH48" s="125"/>
      <c r="KAI48" s="125"/>
      <c r="KAJ48" s="125"/>
      <c r="KAK48" s="125"/>
      <c r="KAL48" s="125"/>
      <c r="KAM48" s="125"/>
      <c r="KAN48" s="125"/>
      <c r="KAO48" s="125"/>
      <c r="KAP48" s="125"/>
      <c r="KAQ48" s="125"/>
      <c r="KAR48" s="125"/>
      <c r="KAS48" s="125"/>
      <c r="KAT48" s="125"/>
      <c r="KAU48" s="125"/>
      <c r="KAV48" s="125"/>
      <c r="KAW48" s="125"/>
      <c r="KAX48" s="125"/>
      <c r="KAY48" s="125"/>
      <c r="KAZ48" s="125"/>
      <c r="KBA48" s="125"/>
      <c r="KBB48" s="125"/>
      <c r="KBC48" s="125"/>
      <c r="KBD48" s="125"/>
      <c r="KBE48" s="125"/>
      <c r="KBF48" s="125"/>
      <c r="KBG48" s="125"/>
      <c r="KBH48" s="125"/>
      <c r="KBI48" s="125"/>
      <c r="KBJ48" s="125"/>
      <c r="KBK48" s="125"/>
      <c r="KBL48" s="125"/>
      <c r="KBM48" s="125"/>
      <c r="KBN48" s="125"/>
      <c r="KBO48" s="125"/>
      <c r="KBP48" s="125"/>
      <c r="KBQ48" s="125"/>
      <c r="KBR48" s="125"/>
      <c r="KBS48" s="125"/>
      <c r="KBT48" s="125"/>
      <c r="KBU48" s="125"/>
      <c r="KBV48" s="125"/>
      <c r="KBW48" s="125"/>
      <c r="KBX48" s="125"/>
      <c r="KBY48" s="125"/>
      <c r="KBZ48" s="125"/>
      <c r="KCA48" s="125"/>
      <c r="KCB48" s="125"/>
      <c r="KCC48" s="125"/>
      <c r="KCD48" s="125"/>
      <c r="KCE48" s="125"/>
      <c r="KCF48" s="125"/>
      <c r="KCG48" s="125"/>
      <c r="KCH48" s="125"/>
      <c r="KCI48" s="125"/>
      <c r="KCJ48" s="125"/>
      <c r="KCK48" s="125"/>
      <c r="KCL48" s="125"/>
      <c r="KCM48" s="125"/>
      <c r="KCN48" s="125"/>
      <c r="KCO48" s="125"/>
      <c r="KCP48" s="125"/>
      <c r="KCQ48" s="125"/>
      <c r="KCR48" s="125"/>
      <c r="KCS48" s="125"/>
      <c r="KCT48" s="125"/>
      <c r="KCU48" s="125"/>
      <c r="KCV48" s="125"/>
      <c r="KCW48" s="125"/>
      <c r="KCX48" s="125"/>
      <c r="KCY48" s="125"/>
      <c r="KCZ48" s="125"/>
      <c r="KDA48" s="125"/>
      <c r="KDB48" s="125"/>
      <c r="KDC48" s="125"/>
      <c r="KDD48" s="125"/>
      <c r="KDE48" s="125"/>
      <c r="KDF48" s="125"/>
      <c r="KDG48" s="125"/>
      <c r="KDH48" s="125"/>
      <c r="KDI48" s="125"/>
      <c r="KDJ48" s="125"/>
      <c r="KDK48" s="125"/>
      <c r="KDL48" s="125"/>
      <c r="KDM48" s="125"/>
      <c r="KDN48" s="125"/>
      <c r="KDO48" s="125"/>
      <c r="KDP48" s="125"/>
      <c r="KDQ48" s="125"/>
      <c r="KDR48" s="125"/>
      <c r="KDS48" s="125"/>
      <c r="KDT48" s="125"/>
      <c r="KDU48" s="125"/>
      <c r="KDV48" s="125"/>
      <c r="KDW48" s="125"/>
      <c r="KDX48" s="125"/>
      <c r="KDY48" s="125"/>
      <c r="KDZ48" s="125"/>
      <c r="KEA48" s="125"/>
      <c r="KEB48" s="125"/>
      <c r="KEC48" s="125"/>
      <c r="KED48" s="125"/>
      <c r="KEE48" s="125"/>
      <c r="KEF48" s="125"/>
      <c r="KEG48" s="125"/>
      <c r="KEH48" s="125"/>
      <c r="KEI48" s="125"/>
      <c r="KEJ48" s="125"/>
      <c r="KEK48" s="125"/>
      <c r="KEL48" s="125"/>
      <c r="KEM48" s="125"/>
      <c r="KEN48" s="125"/>
      <c r="KEO48" s="125"/>
      <c r="KEP48" s="125"/>
      <c r="KEQ48" s="125"/>
      <c r="KER48" s="125"/>
      <c r="KES48" s="125"/>
      <c r="KET48" s="125"/>
      <c r="KEU48" s="125"/>
      <c r="KEV48" s="125"/>
      <c r="KEW48" s="125"/>
      <c r="KEX48" s="125"/>
      <c r="KEY48" s="125"/>
      <c r="KEZ48" s="125"/>
      <c r="KFA48" s="125"/>
      <c r="KFB48" s="125"/>
      <c r="KFC48" s="125"/>
      <c r="KFD48" s="125"/>
      <c r="KFE48" s="125"/>
      <c r="KFF48" s="125"/>
      <c r="KFG48" s="125"/>
      <c r="KFH48" s="125"/>
      <c r="KFI48" s="125"/>
      <c r="KFJ48" s="125"/>
      <c r="KFK48" s="125"/>
      <c r="KFL48" s="125"/>
      <c r="KFM48" s="125"/>
      <c r="KFN48" s="125"/>
      <c r="KFO48" s="125"/>
      <c r="KFP48" s="125"/>
      <c r="KFQ48" s="125"/>
      <c r="KFR48" s="125"/>
      <c r="KFS48" s="125"/>
      <c r="KFT48" s="125"/>
      <c r="KFU48" s="125"/>
      <c r="KFV48" s="125"/>
      <c r="KFW48" s="125"/>
      <c r="KFX48" s="125"/>
      <c r="KFY48" s="125"/>
      <c r="KFZ48" s="125"/>
      <c r="KGA48" s="125"/>
      <c r="KGB48" s="125"/>
      <c r="KGC48" s="125"/>
      <c r="KGD48" s="125"/>
      <c r="KGE48" s="125"/>
      <c r="KGF48" s="125"/>
      <c r="KGG48" s="125"/>
      <c r="KGH48" s="125"/>
      <c r="KGI48" s="125"/>
      <c r="KGJ48" s="125"/>
      <c r="KGK48" s="125"/>
      <c r="KGL48" s="125"/>
      <c r="KGM48" s="125"/>
      <c r="KGN48" s="125"/>
      <c r="KGO48" s="125"/>
      <c r="KGP48" s="125"/>
      <c r="KGQ48" s="125"/>
      <c r="KGR48" s="125"/>
      <c r="KGS48" s="125"/>
      <c r="KGT48" s="125"/>
      <c r="KGU48" s="125"/>
      <c r="KGV48" s="125"/>
      <c r="KGW48" s="125"/>
      <c r="KGX48" s="125"/>
      <c r="KGY48" s="125"/>
      <c r="KGZ48" s="125"/>
      <c r="KHA48" s="125"/>
      <c r="KHB48" s="125"/>
      <c r="KHC48" s="125"/>
      <c r="KHD48" s="125"/>
      <c r="KHE48" s="125"/>
      <c r="KHF48" s="125"/>
      <c r="KHG48" s="125"/>
      <c r="KHH48" s="125"/>
      <c r="KHI48" s="125"/>
      <c r="KHJ48" s="125"/>
      <c r="KHK48" s="125"/>
      <c r="KHL48" s="125"/>
      <c r="KHM48" s="125"/>
      <c r="KHN48" s="125"/>
      <c r="KHO48" s="125"/>
      <c r="KHP48" s="125"/>
      <c r="KHQ48" s="125"/>
      <c r="KHR48" s="125"/>
      <c r="KHS48" s="125"/>
      <c r="KHT48" s="125"/>
      <c r="KHU48" s="125"/>
      <c r="KHV48" s="125"/>
      <c r="KHW48" s="125"/>
      <c r="KHX48" s="125"/>
      <c r="KHY48" s="125"/>
      <c r="KHZ48" s="125"/>
      <c r="KIA48" s="125"/>
      <c r="KIB48" s="125"/>
      <c r="KIC48" s="125"/>
      <c r="KID48" s="125"/>
      <c r="KIE48" s="125"/>
      <c r="KIF48" s="125"/>
      <c r="KIG48" s="125"/>
      <c r="KIH48" s="125"/>
      <c r="KII48" s="125"/>
      <c r="KIJ48" s="125"/>
      <c r="KIK48" s="125"/>
      <c r="KIL48" s="125"/>
      <c r="KIM48" s="125"/>
      <c r="KIN48" s="125"/>
      <c r="KIO48" s="125"/>
      <c r="KIP48" s="125"/>
      <c r="KIQ48" s="125"/>
      <c r="KIR48" s="125"/>
      <c r="KIS48" s="125"/>
      <c r="KIT48" s="125"/>
      <c r="KIU48" s="125"/>
      <c r="KIV48" s="125"/>
      <c r="KIW48" s="125"/>
      <c r="KIX48" s="125"/>
      <c r="KIY48" s="125"/>
      <c r="KIZ48" s="125"/>
      <c r="KJA48" s="125"/>
      <c r="KJB48" s="125"/>
      <c r="KJC48" s="125"/>
      <c r="KJD48" s="125"/>
      <c r="KJE48" s="125"/>
      <c r="KJF48" s="125"/>
      <c r="KJG48" s="125"/>
      <c r="KJH48" s="125"/>
      <c r="KJI48" s="125"/>
      <c r="KJJ48" s="125"/>
      <c r="KJK48" s="125"/>
      <c r="KJL48" s="125"/>
      <c r="KJM48" s="125"/>
      <c r="KJN48" s="125"/>
      <c r="KJO48" s="125"/>
      <c r="KJP48" s="125"/>
      <c r="KJQ48" s="125"/>
      <c r="KJR48" s="125"/>
      <c r="KJS48" s="125"/>
      <c r="KJT48" s="125"/>
      <c r="KJU48" s="125"/>
      <c r="KJV48" s="125"/>
      <c r="KJW48" s="125"/>
      <c r="KJX48" s="125"/>
      <c r="KJY48" s="125"/>
      <c r="KJZ48" s="125"/>
      <c r="KKA48" s="125"/>
      <c r="KKB48" s="125"/>
      <c r="KKC48" s="125"/>
      <c r="KKD48" s="125"/>
      <c r="KKE48" s="125"/>
      <c r="KKF48" s="125"/>
      <c r="KKG48" s="125"/>
      <c r="KKH48" s="125"/>
      <c r="KKI48" s="125"/>
      <c r="KKJ48" s="125"/>
      <c r="KKK48" s="125"/>
      <c r="KKL48" s="125"/>
      <c r="KKM48" s="125"/>
      <c r="KKN48" s="125"/>
      <c r="KKO48" s="125"/>
      <c r="KKP48" s="125"/>
      <c r="KKQ48" s="125"/>
      <c r="KKR48" s="125"/>
      <c r="KKS48" s="125"/>
      <c r="KKT48" s="125"/>
      <c r="KKU48" s="125"/>
      <c r="KKV48" s="125"/>
      <c r="KKW48" s="125"/>
      <c r="KKX48" s="125"/>
      <c r="KKY48" s="125"/>
      <c r="KKZ48" s="125"/>
      <c r="KLA48" s="125"/>
      <c r="KLB48" s="125"/>
      <c r="KLC48" s="125"/>
      <c r="KLD48" s="125"/>
      <c r="KLE48" s="125"/>
      <c r="KLF48" s="125"/>
      <c r="KLG48" s="125"/>
      <c r="KLH48" s="125"/>
      <c r="KLI48" s="125"/>
      <c r="KLJ48" s="125"/>
      <c r="KLK48" s="125"/>
      <c r="KLL48" s="125"/>
      <c r="KLM48" s="125"/>
      <c r="KLN48" s="125"/>
      <c r="KLO48" s="125"/>
      <c r="KLP48" s="125"/>
      <c r="KLQ48" s="125"/>
      <c r="KLR48" s="125"/>
      <c r="KLS48" s="125"/>
      <c r="KLT48" s="125"/>
      <c r="KLU48" s="125"/>
      <c r="KLV48" s="125"/>
      <c r="KLW48" s="125"/>
      <c r="KLX48" s="125"/>
      <c r="KLY48" s="125"/>
      <c r="KLZ48" s="125"/>
      <c r="KMA48" s="125"/>
      <c r="KMB48" s="125"/>
      <c r="KMC48" s="125"/>
      <c r="KMD48" s="125"/>
      <c r="KME48" s="125"/>
      <c r="KMF48" s="125"/>
      <c r="KMG48" s="125"/>
      <c r="KMH48" s="125"/>
      <c r="KMI48" s="125"/>
      <c r="KMJ48" s="125"/>
      <c r="KMK48" s="125"/>
      <c r="KML48" s="125"/>
      <c r="KMM48" s="125"/>
      <c r="KMN48" s="125"/>
      <c r="KMO48" s="125"/>
      <c r="KMP48" s="125"/>
      <c r="KMQ48" s="125"/>
      <c r="KMR48" s="125"/>
      <c r="KMS48" s="125"/>
      <c r="KMT48" s="125"/>
      <c r="KMU48" s="125"/>
      <c r="KMV48" s="125"/>
      <c r="KMW48" s="125"/>
      <c r="KMX48" s="125"/>
      <c r="KMY48" s="125"/>
      <c r="KMZ48" s="125"/>
      <c r="KNA48" s="125"/>
      <c r="KNB48" s="125"/>
      <c r="KNC48" s="125"/>
      <c r="KND48" s="125"/>
      <c r="KNE48" s="125"/>
      <c r="KNF48" s="125"/>
      <c r="KNG48" s="125"/>
      <c r="KNH48" s="125"/>
      <c r="KNI48" s="125"/>
      <c r="KNJ48" s="125"/>
      <c r="KNK48" s="125"/>
      <c r="KNL48" s="125"/>
      <c r="KNM48" s="125"/>
      <c r="KNN48" s="125"/>
      <c r="KNO48" s="125"/>
      <c r="KNP48" s="125"/>
      <c r="KNQ48" s="125"/>
      <c r="KNR48" s="125"/>
      <c r="KNS48" s="125"/>
      <c r="KNT48" s="125"/>
      <c r="KNU48" s="125"/>
      <c r="KNV48" s="125"/>
      <c r="KNW48" s="125"/>
      <c r="KNX48" s="125"/>
      <c r="KNY48" s="125"/>
      <c r="KNZ48" s="125"/>
      <c r="KOA48" s="125"/>
      <c r="KOB48" s="125"/>
      <c r="KOC48" s="125"/>
      <c r="KOD48" s="125"/>
      <c r="KOE48" s="125"/>
      <c r="KOF48" s="125"/>
      <c r="KOG48" s="125"/>
      <c r="KOH48" s="125"/>
      <c r="KOI48" s="125"/>
      <c r="KOJ48" s="125"/>
      <c r="KOK48" s="125"/>
      <c r="KOL48" s="125"/>
      <c r="KOM48" s="125"/>
      <c r="KON48" s="125"/>
      <c r="KOO48" s="125"/>
      <c r="KOP48" s="125"/>
      <c r="KOQ48" s="125"/>
      <c r="KOR48" s="125"/>
      <c r="KOS48" s="125"/>
      <c r="KOT48" s="125"/>
      <c r="KOU48" s="125"/>
      <c r="KOV48" s="125"/>
      <c r="KOW48" s="125"/>
      <c r="KOX48" s="125"/>
      <c r="KOY48" s="125"/>
      <c r="KOZ48" s="125"/>
      <c r="KPA48" s="125"/>
      <c r="KPB48" s="125"/>
      <c r="KPC48" s="125"/>
      <c r="KPD48" s="125"/>
      <c r="KPE48" s="125"/>
      <c r="KPF48" s="125"/>
      <c r="KPG48" s="125"/>
      <c r="KPH48" s="125"/>
      <c r="KPI48" s="125"/>
      <c r="KPJ48" s="125"/>
      <c r="KPK48" s="125"/>
      <c r="KPL48" s="125"/>
      <c r="KPM48" s="125"/>
      <c r="KPN48" s="125"/>
      <c r="KPO48" s="125"/>
      <c r="KPP48" s="125"/>
      <c r="KPQ48" s="125"/>
      <c r="KPR48" s="125"/>
      <c r="KPS48" s="125"/>
      <c r="KPT48" s="125"/>
      <c r="KPU48" s="125"/>
      <c r="KPV48" s="125"/>
      <c r="KPW48" s="125"/>
      <c r="KPX48" s="125"/>
      <c r="KPY48" s="125"/>
      <c r="KPZ48" s="125"/>
      <c r="KQA48" s="125"/>
      <c r="KQB48" s="125"/>
      <c r="KQC48" s="125"/>
      <c r="KQD48" s="125"/>
      <c r="KQE48" s="125"/>
      <c r="KQF48" s="125"/>
      <c r="KQG48" s="125"/>
      <c r="KQH48" s="125"/>
      <c r="KQI48" s="125"/>
      <c r="KQJ48" s="125"/>
      <c r="KQK48" s="125"/>
      <c r="KQL48" s="125"/>
      <c r="KQM48" s="125"/>
      <c r="KQN48" s="125"/>
      <c r="KQO48" s="125"/>
      <c r="KQP48" s="125"/>
      <c r="KQQ48" s="125"/>
      <c r="KQR48" s="125"/>
      <c r="KQS48" s="125"/>
      <c r="KQT48" s="125"/>
      <c r="KQU48" s="125"/>
      <c r="KQV48" s="125"/>
      <c r="KQW48" s="125"/>
      <c r="KQX48" s="125"/>
      <c r="KQY48" s="125"/>
      <c r="KQZ48" s="125"/>
      <c r="KRA48" s="125"/>
      <c r="KRB48" s="125"/>
      <c r="KRC48" s="125"/>
      <c r="KRD48" s="125"/>
      <c r="KRE48" s="125"/>
      <c r="KRF48" s="125"/>
      <c r="KRG48" s="125"/>
      <c r="KRH48" s="125"/>
      <c r="KRI48" s="125"/>
      <c r="KRJ48" s="125"/>
      <c r="KRK48" s="125"/>
      <c r="KRL48" s="125"/>
      <c r="KRM48" s="125"/>
      <c r="KRN48" s="125"/>
      <c r="KRO48" s="125"/>
      <c r="KRP48" s="125"/>
      <c r="KRQ48" s="125"/>
      <c r="KRR48" s="125"/>
      <c r="KRS48" s="125"/>
      <c r="KRT48" s="125"/>
      <c r="KRU48" s="125"/>
      <c r="KRV48" s="125"/>
      <c r="KRW48" s="125"/>
      <c r="KRX48" s="125"/>
      <c r="KRY48" s="125"/>
      <c r="KRZ48" s="125"/>
      <c r="KSA48" s="125"/>
      <c r="KSB48" s="125"/>
      <c r="KSC48" s="125"/>
      <c r="KSD48" s="125"/>
      <c r="KSE48" s="125"/>
      <c r="KSF48" s="125"/>
      <c r="KSG48" s="125"/>
      <c r="KSH48" s="125"/>
      <c r="KSI48" s="125"/>
      <c r="KSJ48" s="125"/>
      <c r="KSK48" s="125"/>
      <c r="KSL48" s="125"/>
      <c r="KSM48" s="125"/>
      <c r="KSN48" s="125"/>
      <c r="KSO48" s="125"/>
      <c r="KSP48" s="125"/>
      <c r="KSQ48" s="125"/>
      <c r="KSR48" s="125"/>
      <c r="KSS48" s="125"/>
      <c r="KST48" s="125"/>
      <c r="KSU48" s="125"/>
      <c r="KSV48" s="125"/>
      <c r="KSW48" s="125"/>
      <c r="KSX48" s="125"/>
      <c r="KSY48" s="125"/>
      <c r="KSZ48" s="125"/>
      <c r="KTA48" s="125"/>
      <c r="KTB48" s="125"/>
      <c r="KTC48" s="125"/>
      <c r="KTD48" s="125"/>
      <c r="KTE48" s="125"/>
      <c r="KTF48" s="125"/>
      <c r="KTG48" s="125"/>
      <c r="KTH48" s="125"/>
      <c r="KTI48" s="125"/>
      <c r="KTJ48" s="125"/>
      <c r="KTK48" s="125"/>
      <c r="KTL48" s="125"/>
      <c r="KTM48" s="125"/>
      <c r="KTN48" s="125"/>
      <c r="KTO48" s="125"/>
      <c r="KTP48" s="125"/>
      <c r="KTQ48" s="125"/>
      <c r="KTR48" s="125"/>
      <c r="KTS48" s="125"/>
      <c r="KTT48" s="125"/>
      <c r="KTU48" s="125"/>
      <c r="KTV48" s="125"/>
      <c r="KTW48" s="125"/>
      <c r="KTX48" s="125"/>
      <c r="KTY48" s="125"/>
      <c r="KTZ48" s="125"/>
      <c r="KUA48" s="125"/>
      <c r="KUB48" s="125"/>
      <c r="KUC48" s="125"/>
      <c r="KUD48" s="125"/>
      <c r="KUE48" s="125"/>
      <c r="KUF48" s="125"/>
      <c r="KUG48" s="125"/>
      <c r="KUH48" s="125"/>
      <c r="KUI48" s="125"/>
      <c r="KUJ48" s="125"/>
      <c r="KUK48" s="125"/>
      <c r="KUL48" s="125"/>
      <c r="KUM48" s="125"/>
      <c r="KUN48" s="125"/>
      <c r="KUO48" s="125"/>
      <c r="KUP48" s="125"/>
      <c r="KUQ48" s="125"/>
      <c r="KUR48" s="125"/>
      <c r="KUS48" s="125"/>
      <c r="KUT48" s="125"/>
      <c r="KUU48" s="125"/>
      <c r="KUV48" s="125"/>
      <c r="KUW48" s="125"/>
      <c r="KUX48" s="125"/>
      <c r="KUY48" s="125"/>
      <c r="KUZ48" s="125"/>
      <c r="KVA48" s="125"/>
      <c r="KVB48" s="125"/>
      <c r="KVC48" s="125"/>
      <c r="KVD48" s="125"/>
      <c r="KVE48" s="125"/>
      <c r="KVF48" s="125"/>
      <c r="KVG48" s="125"/>
      <c r="KVH48" s="125"/>
      <c r="KVI48" s="125"/>
      <c r="KVJ48" s="125"/>
      <c r="KVK48" s="125"/>
      <c r="KVL48" s="125"/>
      <c r="KVM48" s="125"/>
      <c r="KVN48" s="125"/>
      <c r="KVO48" s="125"/>
      <c r="KVP48" s="125"/>
      <c r="KVQ48" s="125"/>
      <c r="KVR48" s="125"/>
      <c r="KVS48" s="125"/>
      <c r="KVT48" s="125"/>
      <c r="KVU48" s="125"/>
      <c r="KVV48" s="125"/>
      <c r="KVW48" s="125"/>
      <c r="KVX48" s="125"/>
      <c r="KVY48" s="125"/>
      <c r="KVZ48" s="125"/>
      <c r="KWA48" s="125"/>
      <c r="KWB48" s="125"/>
      <c r="KWC48" s="125"/>
      <c r="KWD48" s="125"/>
      <c r="KWE48" s="125"/>
      <c r="KWF48" s="125"/>
      <c r="KWG48" s="125"/>
      <c r="KWH48" s="125"/>
      <c r="KWI48" s="125"/>
      <c r="KWJ48" s="125"/>
      <c r="KWK48" s="125"/>
      <c r="KWL48" s="125"/>
      <c r="KWM48" s="125"/>
      <c r="KWN48" s="125"/>
      <c r="KWO48" s="125"/>
      <c r="KWP48" s="125"/>
      <c r="KWQ48" s="125"/>
      <c r="KWR48" s="125"/>
      <c r="KWS48" s="125"/>
      <c r="KWT48" s="125"/>
      <c r="KWU48" s="125"/>
      <c r="KWV48" s="125"/>
      <c r="KWW48" s="125"/>
      <c r="KWX48" s="125"/>
      <c r="KWY48" s="125"/>
      <c r="KWZ48" s="125"/>
      <c r="KXA48" s="125"/>
      <c r="KXB48" s="125"/>
      <c r="KXC48" s="125"/>
      <c r="KXD48" s="125"/>
      <c r="KXE48" s="125"/>
      <c r="KXF48" s="125"/>
      <c r="KXG48" s="125"/>
      <c r="KXH48" s="125"/>
      <c r="KXI48" s="125"/>
      <c r="KXJ48" s="125"/>
      <c r="KXK48" s="125"/>
      <c r="KXL48" s="125"/>
      <c r="KXM48" s="125"/>
      <c r="KXN48" s="125"/>
      <c r="KXO48" s="125"/>
      <c r="KXP48" s="125"/>
      <c r="KXQ48" s="125"/>
      <c r="KXR48" s="125"/>
      <c r="KXS48" s="125"/>
      <c r="KXT48" s="125"/>
      <c r="KXU48" s="125"/>
      <c r="KXV48" s="125"/>
      <c r="KXW48" s="125"/>
      <c r="KXX48" s="125"/>
      <c r="KXY48" s="125"/>
      <c r="KXZ48" s="125"/>
      <c r="KYA48" s="125"/>
      <c r="KYB48" s="125"/>
      <c r="KYC48" s="125"/>
      <c r="KYD48" s="125"/>
      <c r="KYE48" s="125"/>
      <c r="KYF48" s="125"/>
      <c r="KYG48" s="125"/>
      <c r="KYH48" s="125"/>
      <c r="KYI48" s="125"/>
      <c r="KYJ48" s="125"/>
      <c r="KYK48" s="125"/>
      <c r="KYL48" s="125"/>
      <c r="KYM48" s="125"/>
      <c r="KYN48" s="125"/>
      <c r="KYO48" s="125"/>
      <c r="KYP48" s="125"/>
      <c r="KYQ48" s="125"/>
      <c r="KYR48" s="125"/>
      <c r="KYS48" s="125"/>
      <c r="KYT48" s="125"/>
      <c r="KYU48" s="125"/>
      <c r="KYV48" s="125"/>
      <c r="KYW48" s="125"/>
      <c r="KYX48" s="125"/>
      <c r="KYY48" s="125"/>
      <c r="KYZ48" s="125"/>
      <c r="KZA48" s="125"/>
      <c r="KZB48" s="125"/>
      <c r="KZC48" s="125"/>
      <c r="KZD48" s="125"/>
      <c r="KZE48" s="125"/>
      <c r="KZF48" s="125"/>
      <c r="KZG48" s="125"/>
      <c r="KZH48" s="125"/>
      <c r="KZI48" s="125"/>
      <c r="KZJ48" s="125"/>
      <c r="KZK48" s="125"/>
      <c r="KZL48" s="125"/>
      <c r="KZM48" s="125"/>
      <c r="KZN48" s="125"/>
      <c r="KZO48" s="125"/>
      <c r="KZP48" s="125"/>
      <c r="KZQ48" s="125"/>
      <c r="KZR48" s="125"/>
      <c r="KZS48" s="125"/>
      <c r="KZT48" s="125"/>
      <c r="KZU48" s="125"/>
      <c r="KZV48" s="125"/>
      <c r="KZW48" s="125"/>
      <c r="KZX48" s="125"/>
      <c r="KZY48" s="125"/>
      <c r="KZZ48" s="125"/>
      <c r="LAA48" s="125"/>
      <c r="LAB48" s="125"/>
      <c r="LAC48" s="125"/>
      <c r="LAD48" s="125"/>
      <c r="LAE48" s="125"/>
      <c r="LAF48" s="125"/>
      <c r="LAG48" s="125"/>
      <c r="LAH48" s="125"/>
      <c r="LAI48" s="125"/>
      <c r="LAJ48" s="125"/>
      <c r="LAK48" s="125"/>
      <c r="LAL48" s="125"/>
      <c r="LAM48" s="125"/>
      <c r="LAN48" s="125"/>
      <c r="LAO48" s="125"/>
      <c r="LAP48" s="125"/>
      <c r="LAQ48" s="125"/>
      <c r="LAR48" s="125"/>
      <c r="LAS48" s="125"/>
      <c r="LAT48" s="125"/>
      <c r="LAU48" s="125"/>
      <c r="LAV48" s="125"/>
      <c r="LAW48" s="125"/>
      <c r="LAX48" s="125"/>
      <c r="LAY48" s="125"/>
      <c r="LAZ48" s="125"/>
      <c r="LBA48" s="125"/>
      <c r="LBB48" s="125"/>
      <c r="LBC48" s="125"/>
      <c r="LBD48" s="125"/>
      <c r="LBE48" s="125"/>
      <c r="LBF48" s="125"/>
      <c r="LBG48" s="125"/>
      <c r="LBH48" s="125"/>
      <c r="LBI48" s="125"/>
      <c r="LBJ48" s="125"/>
      <c r="LBK48" s="125"/>
      <c r="LBL48" s="125"/>
      <c r="LBM48" s="125"/>
      <c r="LBN48" s="125"/>
      <c r="LBO48" s="125"/>
      <c r="LBP48" s="125"/>
      <c r="LBQ48" s="125"/>
      <c r="LBR48" s="125"/>
      <c r="LBS48" s="125"/>
      <c r="LBT48" s="125"/>
      <c r="LBU48" s="125"/>
      <c r="LBV48" s="125"/>
      <c r="LBW48" s="125"/>
      <c r="LBX48" s="125"/>
      <c r="LBY48" s="125"/>
      <c r="LBZ48" s="125"/>
      <c r="LCA48" s="125"/>
      <c r="LCB48" s="125"/>
      <c r="LCC48" s="125"/>
      <c r="LCD48" s="125"/>
      <c r="LCE48" s="125"/>
      <c r="LCF48" s="125"/>
      <c r="LCG48" s="125"/>
      <c r="LCH48" s="125"/>
      <c r="LCI48" s="125"/>
      <c r="LCJ48" s="125"/>
      <c r="LCK48" s="125"/>
      <c r="LCL48" s="125"/>
      <c r="LCM48" s="125"/>
      <c r="LCN48" s="125"/>
      <c r="LCO48" s="125"/>
      <c r="LCP48" s="125"/>
      <c r="LCQ48" s="125"/>
      <c r="LCR48" s="125"/>
      <c r="LCS48" s="125"/>
      <c r="LCT48" s="125"/>
      <c r="LCU48" s="125"/>
      <c r="LCV48" s="125"/>
      <c r="LCW48" s="125"/>
      <c r="LCX48" s="125"/>
      <c r="LCY48" s="125"/>
      <c r="LCZ48" s="125"/>
      <c r="LDA48" s="125"/>
      <c r="LDB48" s="125"/>
      <c r="LDC48" s="125"/>
      <c r="LDD48" s="125"/>
      <c r="LDE48" s="125"/>
      <c r="LDF48" s="125"/>
      <c r="LDG48" s="125"/>
      <c r="LDH48" s="125"/>
      <c r="LDI48" s="125"/>
      <c r="LDJ48" s="125"/>
      <c r="LDK48" s="125"/>
      <c r="LDL48" s="125"/>
      <c r="LDM48" s="125"/>
      <c r="LDN48" s="125"/>
      <c r="LDO48" s="125"/>
      <c r="LDP48" s="125"/>
      <c r="LDQ48" s="125"/>
      <c r="LDR48" s="125"/>
      <c r="LDS48" s="125"/>
      <c r="LDT48" s="125"/>
      <c r="LDU48" s="125"/>
      <c r="LDV48" s="125"/>
      <c r="LDW48" s="125"/>
      <c r="LDX48" s="125"/>
      <c r="LDY48" s="125"/>
      <c r="LDZ48" s="125"/>
      <c r="LEA48" s="125"/>
      <c r="LEB48" s="125"/>
      <c r="LEC48" s="125"/>
      <c r="LED48" s="125"/>
      <c r="LEE48" s="125"/>
      <c r="LEF48" s="125"/>
      <c r="LEG48" s="125"/>
      <c r="LEH48" s="125"/>
      <c r="LEI48" s="125"/>
      <c r="LEJ48" s="125"/>
      <c r="LEK48" s="125"/>
      <c r="LEL48" s="125"/>
      <c r="LEM48" s="125"/>
      <c r="LEN48" s="125"/>
      <c r="LEO48" s="125"/>
      <c r="LEP48" s="125"/>
      <c r="LEQ48" s="125"/>
      <c r="LER48" s="125"/>
      <c r="LES48" s="125"/>
      <c r="LET48" s="125"/>
      <c r="LEU48" s="125"/>
      <c r="LEV48" s="125"/>
      <c r="LEW48" s="125"/>
      <c r="LEX48" s="125"/>
      <c r="LEY48" s="125"/>
      <c r="LEZ48" s="125"/>
      <c r="LFA48" s="125"/>
      <c r="LFB48" s="125"/>
      <c r="LFC48" s="125"/>
      <c r="LFD48" s="125"/>
      <c r="LFE48" s="125"/>
      <c r="LFF48" s="125"/>
      <c r="LFG48" s="125"/>
      <c r="LFH48" s="125"/>
      <c r="LFI48" s="125"/>
      <c r="LFJ48" s="125"/>
      <c r="LFK48" s="125"/>
      <c r="LFL48" s="125"/>
      <c r="LFM48" s="125"/>
      <c r="LFN48" s="125"/>
      <c r="LFO48" s="125"/>
      <c r="LFP48" s="125"/>
      <c r="LFQ48" s="125"/>
      <c r="LFR48" s="125"/>
      <c r="LFS48" s="125"/>
      <c r="LFT48" s="125"/>
      <c r="LFU48" s="125"/>
      <c r="LFV48" s="125"/>
      <c r="LFW48" s="125"/>
      <c r="LFX48" s="125"/>
      <c r="LFY48" s="125"/>
      <c r="LFZ48" s="125"/>
      <c r="LGA48" s="125"/>
      <c r="LGB48" s="125"/>
      <c r="LGC48" s="125"/>
      <c r="LGD48" s="125"/>
      <c r="LGE48" s="125"/>
      <c r="LGF48" s="125"/>
      <c r="LGG48" s="125"/>
      <c r="LGH48" s="125"/>
      <c r="LGI48" s="125"/>
      <c r="LGJ48" s="125"/>
      <c r="LGK48" s="125"/>
      <c r="LGL48" s="125"/>
      <c r="LGM48" s="125"/>
      <c r="LGN48" s="125"/>
      <c r="LGO48" s="125"/>
      <c r="LGP48" s="125"/>
      <c r="LGQ48" s="125"/>
      <c r="LGR48" s="125"/>
      <c r="LGS48" s="125"/>
      <c r="LGT48" s="125"/>
      <c r="LGU48" s="125"/>
      <c r="LGV48" s="125"/>
      <c r="LGW48" s="125"/>
      <c r="LGX48" s="125"/>
      <c r="LGY48" s="125"/>
      <c r="LGZ48" s="125"/>
      <c r="LHA48" s="125"/>
      <c r="LHB48" s="125"/>
      <c r="LHC48" s="125"/>
      <c r="LHD48" s="125"/>
      <c r="LHE48" s="125"/>
      <c r="LHF48" s="125"/>
      <c r="LHG48" s="125"/>
      <c r="LHH48" s="125"/>
      <c r="LHI48" s="125"/>
      <c r="LHJ48" s="125"/>
      <c r="LHK48" s="125"/>
      <c r="LHL48" s="125"/>
      <c r="LHM48" s="125"/>
      <c r="LHN48" s="125"/>
      <c r="LHO48" s="125"/>
      <c r="LHP48" s="125"/>
      <c r="LHQ48" s="125"/>
      <c r="LHR48" s="125"/>
      <c r="LHS48" s="125"/>
      <c r="LHT48" s="125"/>
      <c r="LHU48" s="125"/>
      <c r="LHV48" s="125"/>
      <c r="LHW48" s="125"/>
      <c r="LHX48" s="125"/>
      <c r="LHY48" s="125"/>
      <c r="LHZ48" s="125"/>
      <c r="LIA48" s="125"/>
      <c r="LIB48" s="125"/>
      <c r="LIC48" s="125"/>
      <c r="LID48" s="125"/>
      <c r="LIE48" s="125"/>
      <c r="LIF48" s="125"/>
      <c r="LIG48" s="125"/>
      <c r="LIH48" s="125"/>
      <c r="LII48" s="125"/>
      <c r="LIJ48" s="125"/>
      <c r="LIK48" s="125"/>
      <c r="LIL48" s="125"/>
      <c r="LIM48" s="125"/>
      <c r="LIN48" s="125"/>
      <c r="LIO48" s="125"/>
      <c r="LIP48" s="125"/>
      <c r="LIQ48" s="125"/>
      <c r="LIR48" s="125"/>
      <c r="LIS48" s="125"/>
      <c r="LIT48" s="125"/>
      <c r="LIU48" s="125"/>
      <c r="LIV48" s="125"/>
      <c r="LIW48" s="125"/>
      <c r="LIX48" s="125"/>
      <c r="LIY48" s="125"/>
      <c r="LIZ48" s="125"/>
      <c r="LJA48" s="125"/>
      <c r="LJB48" s="125"/>
      <c r="LJC48" s="125"/>
      <c r="LJD48" s="125"/>
      <c r="LJE48" s="125"/>
      <c r="LJF48" s="125"/>
      <c r="LJG48" s="125"/>
      <c r="LJH48" s="125"/>
      <c r="LJI48" s="125"/>
      <c r="LJJ48" s="125"/>
      <c r="LJK48" s="125"/>
      <c r="LJL48" s="125"/>
      <c r="LJM48" s="125"/>
      <c r="LJN48" s="125"/>
      <c r="LJO48" s="125"/>
      <c r="LJP48" s="125"/>
      <c r="LJQ48" s="125"/>
      <c r="LJR48" s="125"/>
      <c r="LJS48" s="125"/>
      <c r="LJT48" s="125"/>
      <c r="LJU48" s="125"/>
      <c r="LJV48" s="125"/>
      <c r="LJW48" s="125"/>
      <c r="LJX48" s="125"/>
      <c r="LJY48" s="125"/>
      <c r="LJZ48" s="125"/>
      <c r="LKA48" s="125"/>
      <c r="LKB48" s="125"/>
      <c r="LKC48" s="125"/>
      <c r="LKD48" s="125"/>
      <c r="LKE48" s="125"/>
      <c r="LKF48" s="125"/>
      <c r="LKG48" s="125"/>
      <c r="LKH48" s="125"/>
      <c r="LKI48" s="125"/>
      <c r="LKJ48" s="125"/>
      <c r="LKK48" s="125"/>
      <c r="LKL48" s="125"/>
      <c r="LKM48" s="125"/>
      <c r="LKN48" s="125"/>
      <c r="LKO48" s="125"/>
      <c r="LKP48" s="125"/>
      <c r="LKQ48" s="125"/>
      <c r="LKR48" s="125"/>
      <c r="LKS48" s="125"/>
      <c r="LKT48" s="125"/>
      <c r="LKU48" s="125"/>
      <c r="LKV48" s="125"/>
      <c r="LKW48" s="125"/>
      <c r="LKX48" s="125"/>
      <c r="LKY48" s="125"/>
      <c r="LKZ48" s="125"/>
      <c r="LLA48" s="125"/>
      <c r="LLB48" s="125"/>
      <c r="LLC48" s="125"/>
      <c r="LLD48" s="125"/>
      <c r="LLE48" s="125"/>
      <c r="LLF48" s="125"/>
      <c r="LLG48" s="125"/>
      <c r="LLH48" s="125"/>
      <c r="LLI48" s="125"/>
      <c r="LLJ48" s="125"/>
      <c r="LLK48" s="125"/>
      <c r="LLL48" s="125"/>
      <c r="LLM48" s="125"/>
      <c r="LLN48" s="125"/>
      <c r="LLO48" s="125"/>
      <c r="LLP48" s="125"/>
      <c r="LLQ48" s="125"/>
      <c r="LLR48" s="125"/>
      <c r="LLS48" s="125"/>
      <c r="LLT48" s="125"/>
      <c r="LLU48" s="125"/>
      <c r="LLV48" s="125"/>
      <c r="LLW48" s="125"/>
      <c r="LLX48" s="125"/>
      <c r="LLY48" s="125"/>
      <c r="LLZ48" s="125"/>
      <c r="LMA48" s="125"/>
      <c r="LMB48" s="125"/>
      <c r="LMC48" s="125"/>
      <c r="LMD48" s="125"/>
      <c r="LME48" s="125"/>
      <c r="LMF48" s="125"/>
      <c r="LMG48" s="125"/>
      <c r="LMH48" s="125"/>
      <c r="LMI48" s="125"/>
      <c r="LMJ48" s="125"/>
      <c r="LMK48" s="125"/>
      <c r="LML48" s="125"/>
      <c r="LMM48" s="125"/>
      <c r="LMN48" s="125"/>
      <c r="LMO48" s="125"/>
      <c r="LMP48" s="125"/>
      <c r="LMQ48" s="125"/>
      <c r="LMR48" s="125"/>
      <c r="LMS48" s="125"/>
      <c r="LMT48" s="125"/>
      <c r="LMU48" s="125"/>
      <c r="LMV48" s="125"/>
      <c r="LMW48" s="125"/>
      <c r="LMX48" s="125"/>
      <c r="LMY48" s="125"/>
      <c r="LMZ48" s="125"/>
      <c r="LNA48" s="125"/>
      <c r="LNB48" s="125"/>
      <c r="LNC48" s="125"/>
      <c r="LND48" s="125"/>
      <c r="LNE48" s="125"/>
      <c r="LNF48" s="125"/>
      <c r="LNG48" s="125"/>
      <c r="LNH48" s="125"/>
      <c r="LNI48" s="125"/>
      <c r="LNJ48" s="125"/>
      <c r="LNK48" s="125"/>
      <c r="LNL48" s="125"/>
      <c r="LNM48" s="125"/>
      <c r="LNN48" s="125"/>
      <c r="LNO48" s="125"/>
      <c r="LNP48" s="125"/>
      <c r="LNQ48" s="125"/>
      <c r="LNR48" s="125"/>
      <c r="LNS48" s="125"/>
      <c r="LNT48" s="125"/>
      <c r="LNU48" s="125"/>
      <c r="LNV48" s="125"/>
      <c r="LNW48" s="125"/>
      <c r="LNX48" s="125"/>
      <c r="LNY48" s="125"/>
      <c r="LNZ48" s="125"/>
      <c r="LOA48" s="125"/>
      <c r="LOB48" s="125"/>
      <c r="LOC48" s="125"/>
      <c r="LOD48" s="125"/>
      <c r="LOE48" s="125"/>
      <c r="LOF48" s="125"/>
      <c r="LOG48" s="125"/>
      <c r="LOH48" s="125"/>
      <c r="LOI48" s="125"/>
      <c r="LOJ48" s="125"/>
      <c r="LOK48" s="125"/>
      <c r="LOL48" s="125"/>
      <c r="LOM48" s="125"/>
      <c r="LON48" s="125"/>
      <c r="LOO48" s="125"/>
      <c r="LOP48" s="125"/>
      <c r="LOQ48" s="125"/>
      <c r="LOR48" s="125"/>
      <c r="LOS48" s="125"/>
      <c r="LOT48" s="125"/>
      <c r="LOU48" s="125"/>
      <c r="LOV48" s="125"/>
      <c r="LOW48" s="125"/>
      <c r="LOX48" s="125"/>
      <c r="LOY48" s="125"/>
      <c r="LOZ48" s="125"/>
      <c r="LPA48" s="125"/>
      <c r="LPB48" s="125"/>
      <c r="LPC48" s="125"/>
      <c r="LPD48" s="125"/>
      <c r="LPE48" s="125"/>
      <c r="LPF48" s="125"/>
      <c r="LPG48" s="125"/>
      <c r="LPH48" s="125"/>
      <c r="LPI48" s="125"/>
      <c r="LPJ48" s="125"/>
      <c r="LPK48" s="125"/>
      <c r="LPL48" s="125"/>
      <c r="LPM48" s="125"/>
      <c r="LPN48" s="125"/>
      <c r="LPO48" s="125"/>
      <c r="LPP48" s="125"/>
      <c r="LPQ48" s="125"/>
      <c r="LPR48" s="125"/>
      <c r="LPS48" s="125"/>
      <c r="LPT48" s="125"/>
      <c r="LPU48" s="125"/>
      <c r="LPV48" s="125"/>
      <c r="LPW48" s="125"/>
      <c r="LPX48" s="125"/>
      <c r="LPY48" s="125"/>
      <c r="LPZ48" s="125"/>
      <c r="LQA48" s="125"/>
      <c r="LQB48" s="125"/>
      <c r="LQC48" s="125"/>
      <c r="LQD48" s="125"/>
      <c r="LQE48" s="125"/>
      <c r="LQF48" s="125"/>
      <c r="LQG48" s="125"/>
      <c r="LQH48" s="125"/>
      <c r="LQI48" s="125"/>
      <c r="LQJ48" s="125"/>
      <c r="LQK48" s="125"/>
      <c r="LQL48" s="125"/>
      <c r="LQM48" s="125"/>
      <c r="LQN48" s="125"/>
      <c r="LQO48" s="125"/>
      <c r="LQP48" s="125"/>
      <c r="LQQ48" s="125"/>
      <c r="LQR48" s="125"/>
      <c r="LQS48" s="125"/>
      <c r="LQT48" s="125"/>
      <c r="LQU48" s="125"/>
      <c r="LQV48" s="125"/>
      <c r="LQW48" s="125"/>
      <c r="LQX48" s="125"/>
      <c r="LQY48" s="125"/>
      <c r="LQZ48" s="125"/>
      <c r="LRA48" s="125"/>
      <c r="LRB48" s="125"/>
      <c r="LRC48" s="125"/>
      <c r="LRD48" s="125"/>
      <c r="LRE48" s="125"/>
      <c r="LRF48" s="125"/>
      <c r="LRG48" s="125"/>
      <c r="LRH48" s="125"/>
      <c r="LRI48" s="125"/>
      <c r="LRJ48" s="125"/>
      <c r="LRK48" s="125"/>
      <c r="LRL48" s="125"/>
      <c r="LRM48" s="125"/>
      <c r="LRN48" s="125"/>
      <c r="LRO48" s="125"/>
      <c r="LRP48" s="125"/>
      <c r="LRQ48" s="125"/>
      <c r="LRR48" s="125"/>
      <c r="LRS48" s="125"/>
      <c r="LRT48" s="125"/>
      <c r="LRU48" s="125"/>
      <c r="LRV48" s="125"/>
      <c r="LRW48" s="125"/>
      <c r="LRX48" s="125"/>
      <c r="LRY48" s="125"/>
      <c r="LRZ48" s="125"/>
      <c r="LSA48" s="125"/>
      <c r="LSB48" s="125"/>
      <c r="LSC48" s="125"/>
      <c r="LSD48" s="125"/>
      <c r="LSE48" s="125"/>
      <c r="LSF48" s="125"/>
      <c r="LSG48" s="125"/>
      <c r="LSH48" s="125"/>
      <c r="LSI48" s="125"/>
      <c r="LSJ48" s="125"/>
      <c r="LSK48" s="125"/>
      <c r="LSL48" s="125"/>
      <c r="LSM48" s="125"/>
      <c r="LSN48" s="125"/>
      <c r="LSO48" s="125"/>
      <c r="LSP48" s="125"/>
      <c r="LSQ48" s="125"/>
      <c r="LSR48" s="125"/>
      <c r="LSS48" s="125"/>
      <c r="LST48" s="125"/>
      <c r="LSU48" s="125"/>
      <c r="LSV48" s="125"/>
      <c r="LSW48" s="125"/>
      <c r="LSX48" s="125"/>
      <c r="LSY48" s="125"/>
      <c r="LSZ48" s="125"/>
      <c r="LTA48" s="125"/>
      <c r="LTB48" s="125"/>
      <c r="LTC48" s="125"/>
      <c r="LTD48" s="125"/>
      <c r="LTE48" s="125"/>
      <c r="LTF48" s="125"/>
      <c r="LTG48" s="125"/>
      <c r="LTH48" s="125"/>
      <c r="LTI48" s="125"/>
      <c r="LTJ48" s="125"/>
      <c r="LTK48" s="125"/>
      <c r="LTL48" s="125"/>
      <c r="LTM48" s="125"/>
      <c r="LTN48" s="125"/>
      <c r="LTO48" s="125"/>
      <c r="LTP48" s="125"/>
      <c r="LTQ48" s="125"/>
      <c r="LTR48" s="125"/>
      <c r="LTS48" s="125"/>
      <c r="LTT48" s="125"/>
      <c r="LTU48" s="125"/>
      <c r="LTV48" s="125"/>
      <c r="LTW48" s="125"/>
      <c r="LTX48" s="125"/>
      <c r="LTY48" s="125"/>
      <c r="LTZ48" s="125"/>
      <c r="LUA48" s="125"/>
      <c r="LUB48" s="125"/>
      <c r="LUC48" s="125"/>
      <c r="LUD48" s="125"/>
      <c r="LUE48" s="125"/>
      <c r="LUF48" s="125"/>
      <c r="LUG48" s="125"/>
      <c r="LUH48" s="125"/>
      <c r="LUI48" s="125"/>
      <c r="LUJ48" s="125"/>
      <c r="LUK48" s="125"/>
      <c r="LUL48" s="125"/>
      <c r="LUM48" s="125"/>
      <c r="LUN48" s="125"/>
      <c r="LUO48" s="125"/>
      <c r="LUP48" s="125"/>
      <c r="LUQ48" s="125"/>
      <c r="LUR48" s="125"/>
      <c r="LUS48" s="125"/>
      <c r="LUT48" s="125"/>
      <c r="LUU48" s="125"/>
      <c r="LUV48" s="125"/>
      <c r="LUW48" s="125"/>
      <c r="LUX48" s="125"/>
      <c r="LUY48" s="125"/>
      <c r="LUZ48" s="125"/>
      <c r="LVA48" s="125"/>
      <c r="LVB48" s="125"/>
      <c r="LVC48" s="125"/>
      <c r="LVD48" s="125"/>
      <c r="LVE48" s="125"/>
      <c r="LVF48" s="125"/>
      <c r="LVG48" s="125"/>
      <c r="LVH48" s="125"/>
      <c r="LVI48" s="125"/>
      <c r="LVJ48" s="125"/>
      <c r="LVK48" s="125"/>
      <c r="LVL48" s="125"/>
      <c r="LVM48" s="125"/>
      <c r="LVN48" s="125"/>
      <c r="LVO48" s="125"/>
      <c r="LVP48" s="125"/>
      <c r="LVQ48" s="125"/>
      <c r="LVR48" s="125"/>
      <c r="LVS48" s="125"/>
      <c r="LVT48" s="125"/>
      <c r="LVU48" s="125"/>
      <c r="LVV48" s="125"/>
      <c r="LVW48" s="125"/>
      <c r="LVX48" s="125"/>
      <c r="LVY48" s="125"/>
      <c r="LVZ48" s="125"/>
      <c r="LWA48" s="125"/>
      <c r="LWB48" s="125"/>
      <c r="LWC48" s="125"/>
      <c r="LWD48" s="125"/>
      <c r="LWE48" s="125"/>
      <c r="LWF48" s="125"/>
      <c r="LWG48" s="125"/>
      <c r="LWH48" s="125"/>
      <c r="LWI48" s="125"/>
      <c r="LWJ48" s="125"/>
      <c r="LWK48" s="125"/>
      <c r="LWL48" s="125"/>
      <c r="LWM48" s="125"/>
      <c r="LWN48" s="125"/>
      <c r="LWO48" s="125"/>
      <c r="LWP48" s="125"/>
      <c r="LWQ48" s="125"/>
      <c r="LWR48" s="125"/>
      <c r="LWS48" s="125"/>
      <c r="LWT48" s="125"/>
      <c r="LWU48" s="125"/>
      <c r="LWV48" s="125"/>
      <c r="LWW48" s="125"/>
      <c r="LWX48" s="125"/>
      <c r="LWY48" s="125"/>
      <c r="LWZ48" s="125"/>
      <c r="LXA48" s="125"/>
      <c r="LXB48" s="125"/>
      <c r="LXC48" s="125"/>
      <c r="LXD48" s="125"/>
      <c r="LXE48" s="125"/>
      <c r="LXF48" s="125"/>
      <c r="LXG48" s="125"/>
      <c r="LXH48" s="125"/>
      <c r="LXI48" s="125"/>
      <c r="LXJ48" s="125"/>
      <c r="LXK48" s="125"/>
      <c r="LXL48" s="125"/>
      <c r="LXM48" s="125"/>
      <c r="LXN48" s="125"/>
      <c r="LXO48" s="125"/>
      <c r="LXP48" s="125"/>
      <c r="LXQ48" s="125"/>
      <c r="LXR48" s="125"/>
      <c r="LXS48" s="125"/>
      <c r="LXT48" s="125"/>
      <c r="LXU48" s="125"/>
      <c r="LXV48" s="125"/>
      <c r="LXW48" s="125"/>
      <c r="LXX48" s="125"/>
      <c r="LXY48" s="125"/>
      <c r="LXZ48" s="125"/>
      <c r="LYA48" s="125"/>
      <c r="LYB48" s="125"/>
      <c r="LYC48" s="125"/>
      <c r="LYD48" s="125"/>
      <c r="LYE48" s="125"/>
      <c r="LYF48" s="125"/>
      <c r="LYG48" s="125"/>
      <c r="LYH48" s="125"/>
      <c r="LYI48" s="125"/>
      <c r="LYJ48" s="125"/>
      <c r="LYK48" s="125"/>
      <c r="LYL48" s="125"/>
      <c r="LYM48" s="125"/>
      <c r="LYN48" s="125"/>
      <c r="LYO48" s="125"/>
      <c r="LYP48" s="125"/>
      <c r="LYQ48" s="125"/>
      <c r="LYR48" s="125"/>
      <c r="LYS48" s="125"/>
      <c r="LYT48" s="125"/>
      <c r="LYU48" s="125"/>
      <c r="LYV48" s="125"/>
      <c r="LYW48" s="125"/>
      <c r="LYX48" s="125"/>
      <c r="LYY48" s="125"/>
      <c r="LYZ48" s="125"/>
      <c r="LZA48" s="125"/>
      <c r="LZB48" s="125"/>
      <c r="LZC48" s="125"/>
      <c r="LZD48" s="125"/>
      <c r="LZE48" s="125"/>
      <c r="LZF48" s="125"/>
      <c r="LZG48" s="125"/>
      <c r="LZH48" s="125"/>
      <c r="LZI48" s="125"/>
      <c r="LZJ48" s="125"/>
      <c r="LZK48" s="125"/>
      <c r="LZL48" s="125"/>
      <c r="LZM48" s="125"/>
      <c r="LZN48" s="125"/>
      <c r="LZO48" s="125"/>
      <c r="LZP48" s="125"/>
      <c r="LZQ48" s="125"/>
      <c r="LZR48" s="125"/>
      <c r="LZS48" s="125"/>
      <c r="LZT48" s="125"/>
      <c r="LZU48" s="125"/>
      <c r="LZV48" s="125"/>
      <c r="LZW48" s="125"/>
      <c r="LZX48" s="125"/>
      <c r="LZY48" s="125"/>
      <c r="LZZ48" s="125"/>
      <c r="MAA48" s="125"/>
      <c r="MAB48" s="125"/>
      <c r="MAC48" s="125"/>
      <c r="MAD48" s="125"/>
      <c r="MAE48" s="125"/>
      <c r="MAF48" s="125"/>
      <c r="MAG48" s="125"/>
      <c r="MAH48" s="125"/>
      <c r="MAI48" s="125"/>
      <c r="MAJ48" s="125"/>
      <c r="MAK48" s="125"/>
      <c r="MAL48" s="125"/>
      <c r="MAM48" s="125"/>
      <c r="MAN48" s="125"/>
      <c r="MAO48" s="125"/>
      <c r="MAP48" s="125"/>
      <c r="MAQ48" s="125"/>
      <c r="MAR48" s="125"/>
      <c r="MAS48" s="125"/>
      <c r="MAT48" s="125"/>
      <c r="MAU48" s="125"/>
      <c r="MAV48" s="125"/>
      <c r="MAW48" s="125"/>
      <c r="MAX48" s="125"/>
      <c r="MAY48" s="125"/>
      <c r="MAZ48" s="125"/>
      <c r="MBA48" s="125"/>
      <c r="MBB48" s="125"/>
      <c r="MBC48" s="125"/>
      <c r="MBD48" s="125"/>
      <c r="MBE48" s="125"/>
      <c r="MBF48" s="125"/>
      <c r="MBG48" s="125"/>
      <c r="MBH48" s="125"/>
      <c r="MBI48" s="125"/>
      <c r="MBJ48" s="125"/>
      <c r="MBK48" s="125"/>
      <c r="MBL48" s="125"/>
      <c r="MBM48" s="125"/>
      <c r="MBN48" s="125"/>
      <c r="MBO48" s="125"/>
      <c r="MBP48" s="125"/>
      <c r="MBQ48" s="125"/>
      <c r="MBR48" s="125"/>
      <c r="MBS48" s="125"/>
      <c r="MBT48" s="125"/>
      <c r="MBU48" s="125"/>
      <c r="MBV48" s="125"/>
      <c r="MBW48" s="125"/>
      <c r="MBX48" s="125"/>
      <c r="MBY48" s="125"/>
      <c r="MBZ48" s="125"/>
      <c r="MCA48" s="125"/>
      <c r="MCB48" s="125"/>
      <c r="MCC48" s="125"/>
      <c r="MCD48" s="125"/>
      <c r="MCE48" s="125"/>
      <c r="MCF48" s="125"/>
      <c r="MCG48" s="125"/>
      <c r="MCH48" s="125"/>
      <c r="MCI48" s="125"/>
      <c r="MCJ48" s="125"/>
      <c r="MCK48" s="125"/>
      <c r="MCL48" s="125"/>
      <c r="MCM48" s="125"/>
      <c r="MCN48" s="125"/>
      <c r="MCO48" s="125"/>
      <c r="MCP48" s="125"/>
      <c r="MCQ48" s="125"/>
      <c r="MCR48" s="125"/>
      <c r="MCS48" s="125"/>
      <c r="MCT48" s="125"/>
      <c r="MCU48" s="125"/>
      <c r="MCV48" s="125"/>
      <c r="MCW48" s="125"/>
      <c r="MCX48" s="125"/>
      <c r="MCY48" s="125"/>
      <c r="MCZ48" s="125"/>
      <c r="MDA48" s="125"/>
      <c r="MDB48" s="125"/>
      <c r="MDC48" s="125"/>
      <c r="MDD48" s="125"/>
      <c r="MDE48" s="125"/>
      <c r="MDF48" s="125"/>
      <c r="MDG48" s="125"/>
      <c r="MDH48" s="125"/>
      <c r="MDI48" s="125"/>
      <c r="MDJ48" s="125"/>
      <c r="MDK48" s="125"/>
      <c r="MDL48" s="125"/>
      <c r="MDM48" s="125"/>
      <c r="MDN48" s="125"/>
      <c r="MDO48" s="125"/>
      <c r="MDP48" s="125"/>
      <c r="MDQ48" s="125"/>
      <c r="MDR48" s="125"/>
      <c r="MDS48" s="125"/>
      <c r="MDT48" s="125"/>
      <c r="MDU48" s="125"/>
      <c r="MDV48" s="125"/>
      <c r="MDW48" s="125"/>
      <c r="MDX48" s="125"/>
      <c r="MDY48" s="125"/>
      <c r="MDZ48" s="125"/>
      <c r="MEA48" s="125"/>
      <c r="MEB48" s="125"/>
      <c r="MEC48" s="125"/>
      <c r="MED48" s="125"/>
      <c r="MEE48" s="125"/>
      <c r="MEF48" s="125"/>
      <c r="MEG48" s="125"/>
      <c r="MEH48" s="125"/>
      <c r="MEI48" s="125"/>
      <c r="MEJ48" s="125"/>
      <c r="MEK48" s="125"/>
      <c r="MEL48" s="125"/>
      <c r="MEM48" s="125"/>
      <c r="MEN48" s="125"/>
      <c r="MEO48" s="125"/>
      <c r="MEP48" s="125"/>
      <c r="MEQ48" s="125"/>
      <c r="MER48" s="125"/>
      <c r="MES48" s="125"/>
      <c r="MET48" s="125"/>
      <c r="MEU48" s="125"/>
      <c r="MEV48" s="125"/>
      <c r="MEW48" s="125"/>
      <c r="MEX48" s="125"/>
      <c r="MEY48" s="125"/>
      <c r="MEZ48" s="125"/>
      <c r="MFA48" s="125"/>
      <c r="MFB48" s="125"/>
      <c r="MFC48" s="125"/>
      <c r="MFD48" s="125"/>
      <c r="MFE48" s="125"/>
      <c r="MFF48" s="125"/>
      <c r="MFG48" s="125"/>
      <c r="MFH48" s="125"/>
      <c r="MFI48" s="125"/>
      <c r="MFJ48" s="125"/>
      <c r="MFK48" s="125"/>
      <c r="MFL48" s="125"/>
      <c r="MFM48" s="125"/>
      <c r="MFN48" s="125"/>
      <c r="MFO48" s="125"/>
      <c r="MFP48" s="125"/>
      <c r="MFQ48" s="125"/>
      <c r="MFR48" s="125"/>
      <c r="MFS48" s="125"/>
      <c r="MFT48" s="125"/>
      <c r="MFU48" s="125"/>
      <c r="MFV48" s="125"/>
      <c r="MFW48" s="125"/>
      <c r="MFX48" s="125"/>
      <c r="MFY48" s="125"/>
      <c r="MFZ48" s="125"/>
      <c r="MGA48" s="125"/>
      <c r="MGB48" s="125"/>
      <c r="MGC48" s="125"/>
      <c r="MGD48" s="125"/>
      <c r="MGE48" s="125"/>
      <c r="MGF48" s="125"/>
      <c r="MGG48" s="125"/>
      <c r="MGH48" s="125"/>
      <c r="MGI48" s="125"/>
      <c r="MGJ48" s="125"/>
      <c r="MGK48" s="125"/>
      <c r="MGL48" s="125"/>
      <c r="MGM48" s="125"/>
      <c r="MGN48" s="125"/>
      <c r="MGO48" s="125"/>
      <c r="MGP48" s="125"/>
      <c r="MGQ48" s="125"/>
      <c r="MGR48" s="125"/>
      <c r="MGS48" s="125"/>
      <c r="MGT48" s="125"/>
      <c r="MGU48" s="125"/>
      <c r="MGV48" s="125"/>
      <c r="MGW48" s="125"/>
      <c r="MGX48" s="125"/>
      <c r="MGY48" s="125"/>
      <c r="MGZ48" s="125"/>
      <c r="MHA48" s="125"/>
      <c r="MHB48" s="125"/>
      <c r="MHC48" s="125"/>
      <c r="MHD48" s="125"/>
      <c r="MHE48" s="125"/>
      <c r="MHF48" s="125"/>
      <c r="MHG48" s="125"/>
      <c r="MHH48" s="125"/>
      <c r="MHI48" s="125"/>
      <c r="MHJ48" s="125"/>
      <c r="MHK48" s="125"/>
      <c r="MHL48" s="125"/>
      <c r="MHM48" s="125"/>
      <c r="MHN48" s="125"/>
      <c r="MHO48" s="125"/>
      <c r="MHP48" s="125"/>
      <c r="MHQ48" s="125"/>
      <c r="MHR48" s="125"/>
      <c r="MHS48" s="125"/>
      <c r="MHT48" s="125"/>
      <c r="MHU48" s="125"/>
      <c r="MHV48" s="125"/>
      <c r="MHW48" s="125"/>
      <c r="MHX48" s="125"/>
      <c r="MHY48" s="125"/>
      <c r="MHZ48" s="125"/>
      <c r="MIA48" s="125"/>
      <c r="MIB48" s="125"/>
      <c r="MIC48" s="125"/>
      <c r="MID48" s="125"/>
      <c r="MIE48" s="125"/>
      <c r="MIF48" s="125"/>
      <c r="MIG48" s="125"/>
      <c r="MIH48" s="125"/>
      <c r="MII48" s="125"/>
      <c r="MIJ48" s="125"/>
      <c r="MIK48" s="125"/>
      <c r="MIL48" s="125"/>
      <c r="MIM48" s="125"/>
      <c r="MIN48" s="125"/>
      <c r="MIO48" s="125"/>
      <c r="MIP48" s="125"/>
      <c r="MIQ48" s="125"/>
      <c r="MIR48" s="125"/>
      <c r="MIS48" s="125"/>
      <c r="MIT48" s="125"/>
      <c r="MIU48" s="125"/>
      <c r="MIV48" s="125"/>
      <c r="MIW48" s="125"/>
      <c r="MIX48" s="125"/>
      <c r="MIY48" s="125"/>
      <c r="MIZ48" s="125"/>
      <c r="MJA48" s="125"/>
      <c r="MJB48" s="125"/>
      <c r="MJC48" s="125"/>
      <c r="MJD48" s="125"/>
      <c r="MJE48" s="125"/>
      <c r="MJF48" s="125"/>
      <c r="MJG48" s="125"/>
      <c r="MJH48" s="125"/>
      <c r="MJI48" s="125"/>
      <c r="MJJ48" s="125"/>
      <c r="MJK48" s="125"/>
      <c r="MJL48" s="125"/>
      <c r="MJM48" s="125"/>
      <c r="MJN48" s="125"/>
      <c r="MJO48" s="125"/>
      <c r="MJP48" s="125"/>
      <c r="MJQ48" s="125"/>
      <c r="MJR48" s="125"/>
      <c r="MJS48" s="125"/>
      <c r="MJT48" s="125"/>
      <c r="MJU48" s="125"/>
      <c r="MJV48" s="125"/>
      <c r="MJW48" s="125"/>
      <c r="MJX48" s="125"/>
      <c r="MJY48" s="125"/>
      <c r="MJZ48" s="125"/>
      <c r="MKA48" s="125"/>
      <c r="MKB48" s="125"/>
      <c r="MKC48" s="125"/>
      <c r="MKD48" s="125"/>
      <c r="MKE48" s="125"/>
      <c r="MKF48" s="125"/>
      <c r="MKG48" s="125"/>
      <c r="MKH48" s="125"/>
      <c r="MKI48" s="125"/>
      <c r="MKJ48" s="125"/>
      <c r="MKK48" s="125"/>
      <c r="MKL48" s="125"/>
      <c r="MKM48" s="125"/>
      <c r="MKN48" s="125"/>
      <c r="MKO48" s="125"/>
      <c r="MKP48" s="125"/>
      <c r="MKQ48" s="125"/>
      <c r="MKR48" s="125"/>
      <c r="MKS48" s="125"/>
      <c r="MKT48" s="125"/>
      <c r="MKU48" s="125"/>
      <c r="MKV48" s="125"/>
      <c r="MKW48" s="125"/>
      <c r="MKX48" s="125"/>
      <c r="MKY48" s="125"/>
      <c r="MKZ48" s="125"/>
      <c r="MLA48" s="125"/>
      <c r="MLB48" s="125"/>
      <c r="MLC48" s="125"/>
      <c r="MLD48" s="125"/>
      <c r="MLE48" s="125"/>
      <c r="MLF48" s="125"/>
      <c r="MLG48" s="125"/>
      <c r="MLH48" s="125"/>
      <c r="MLI48" s="125"/>
      <c r="MLJ48" s="125"/>
      <c r="MLK48" s="125"/>
      <c r="MLL48" s="125"/>
      <c r="MLM48" s="125"/>
      <c r="MLN48" s="125"/>
      <c r="MLO48" s="125"/>
      <c r="MLP48" s="125"/>
      <c r="MLQ48" s="125"/>
      <c r="MLR48" s="125"/>
      <c r="MLS48" s="125"/>
      <c r="MLT48" s="125"/>
      <c r="MLU48" s="125"/>
      <c r="MLV48" s="125"/>
      <c r="MLW48" s="125"/>
      <c r="MLX48" s="125"/>
      <c r="MLY48" s="125"/>
      <c r="MLZ48" s="125"/>
      <c r="MMA48" s="125"/>
      <c r="MMB48" s="125"/>
      <c r="MMC48" s="125"/>
      <c r="MMD48" s="125"/>
      <c r="MME48" s="125"/>
      <c r="MMF48" s="125"/>
      <c r="MMG48" s="125"/>
      <c r="MMH48" s="125"/>
      <c r="MMI48" s="125"/>
      <c r="MMJ48" s="125"/>
      <c r="MMK48" s="125"/>
      <c r="MML48" s="125"/>
      <c r="MMM48" s="125"/>
      <c r="MMN48" s="125"/>
      <c r="MMO48" s="125"/>
      <c r="MMP48" s="125"/>
      <c r="MMQ48" s="125"/>
      <c r="MMR48" s="125"/>
      <c r="MMS48" s="125"/>
      <c r="MMT48" s="125"/>
      <c r="MMU48" s="125"/>
      <c r="MMV48" s="125"/>
      <c r="MMW48" s="125"/>
      <c r="MMX48" s="125"/>
      <c r="MMY48" s="125"/>
      <c r="MMZ48" s="125"/>
      <c r="MNA48" s="125"/>
      <c r="MNB48" s="125"/>
      <c r="MNC48" s="125"/>
      <c r="MND48" s="125"/>
      <c r="MNE48" s="125"/>
      <c r="MNF48" s="125"/>
      <c r="MNG48" s="125"/>
      <c r="MNH48" s="125"/>
      <c r="MNI48" s="125"/>
      <c r="MNJ48" s="125"/>
      <c r="MNK48" s="125"/>
      <c r="MNL48" s="125"/>
      <c r="MNM48" s="125"/>
      <c r="MNN48" s="125"/>
      <c r="MNO48" s="125"/>
      <c r="MNP48" s="125"/>
      <c r="MNQ48" s="125"/>
      <c r="MNR48" s="125"/>
      <c r="MNS48" s="125"/>
      <c r="MNT48" s="125"/>
      <c r="MNU48" s="125"/>
      <c r="MNV48" s="125"/>
      <c r="MNW48" s="125"/>
      <c r="MNX48" s="125"/>
      <c r="MNY48" s="125"/>
      <c r="MNZ48" s="125"/>
      <c r="MOA48" s="125"/>
      <c r="MOB48" s="125"/>
      <c r="MOC48" s="125"/>
      <c r="MOD48" s="125"/>
      <c r="MOE48" s="125"/>
      <c r="MOF48" s="125"/>
      <c r="MOG48" s="125"/>
      <c r="MOH48" s="125"/>
      <c r="MOI48" s="125"/>
      <c r="MOJ48" s="125"/>
      <c r="MOK48" s="125"/>
      <c r="MOL48" s="125"/>
      <c r="MOM48" s="125"/>
      <c r="MON48" s="125"/>
      <c r="MOO48" s="125"/>
      <c r="MOP48" s="125"/>
      <c r="MOQ48" s="125"/>
      <c r="MOR48" s="125"/>
      <c r="MOS48" s="125"/>
      <c r="MOT48" s="125"/>
      <c r="MOU48" s="125"/>
      <c r="MOV48" s="125"/>
      <c r="MOW48" s="125"/>
      <c r="MOX48" s="125"/>
      <c r="MOY48" s="125"/>
      <c r="MOZ48" s="125"/>
      <c r="MPA48" s="125"/>
      <c r="MPB48" s="125"/>
      <c r="MPC48" s="125"/>
      <c r="MPD48" s="125"/>
      <c r="MPE48" s="125"/>
      <c r="MPF48" s="125"/>
      <c r="MPG48" s="125"/>
      <c r="MPH48" s="125"/>
      <c r="MPI48" s="125"/>
      <c r="MPJ48" s="125"/>
      <c r="MPK48" s="125"/>
      <c r="MPL48" s="125"/>
      <c r="MPM48" s="125"/>
      <c r="MPN48" s="125"/>
      <c r="MPO48" s="125"/>
      <c r="MPP48" s="125"/>
      <c r="MPQ48" s="125"/>
      <c r="MPR48" s="125"/>
      <c r="MPS48" s="125"/>
      <c r="MPT48" s="125"/>
      <c r="MPU48" s="125"/>
      <c r="MPV48" s="125"/>
      <c r="MPW48" s="125"/>
      <c r="MPX48" s="125"/>
      <c r="MPY48" s="125"/>
      <c r="MPZ48" s="125"/>
      <c r="MQA48" s="125"/>
      <c r="MQB48" s="125"/>
      <c r="MQC48" s="125"/>
      <c r="MQD48" s="125"/>
      <c r="MQE48" s="125"/>
      <c r="MQF48" s="125"/>
      <c r="MQG48" s="125"/>
      <c r="MQH48" s="125"/>
      <c r="MQI48" s="125"/>
      <c r="MQJ48" s="125"/>
      <c r="MQK48" s="125"/>
      <c r="MQL48" s="125"/>
      <c r="MQM48" s="125"/>
      <c r="MQN48" s="125"/>
      <c r="MQO48" s="125"/>
      <c r="MQP48" s="125"/>
      <c r="MQQ48" s="125"/>
      <c r="MQR48" s="125"/>
      <c r="MQS48" s="125"/>
      <c r="MQT48" s="125"/>
      <c r="MQU48" s="125"/>
      <c r="MQV48" s="125"/>
      <c r="MQW48" s="125"/>
      <c r="MQX48" s="125"/>
      <c r="MQY48" s="125"/>
      <c r="MQZ48" s="125"/>
      <c r="MRA48" s="125"/>
      <c r="MRB48" s="125"/>
      <c r="MRC48" s="125"/>
      <c r="MRD48" s="125"/>
      <c r="MRE48" s="125"/>
      <c r="MRF48" s="125"/>
      <c r="MRG48" s="125"/>
      <c r="MRH48" s="125"/>
      <c r="MRI48" s="125"/>
      <c r="MRJ48" s="125"/>
      <c r="MRK48" s="125"/>
      <c r="MRL48" s="125"/>
      <c r="MRM48" s="125"/>
      <c r="MRN48" s="125"/>
      <c r="MRO48" s="125"/>
      <c r="MRP48" s="125"/>
      <c r="MRQ48" s="125"/>
      <c r="MRR48" s="125"/>
      <c r="MRS48" s="125"/>
      <c r="MRT48" s="125"/>
      <c r="MRU48" s="125"/>
      <c r="MRV48" s="125"/>
      <c r="MRW48" s="125"/>
      <c r="MRX48" s="125"/>
      <c r="MRY48" s="125"/>
      <c r="MRZ48" s="125"/>
      <c r="MSA48" s="125"/>
      <c r="MSB48" s="125"/>
      <c r="MSC48" s="125"/>
      <c r="MSD48" s="125"/>
      <c r="MSE48" s="125"/>
      <c r="MSF48" s="125"/>
      <c r="MSG48" s="125"/>
      <c r="MSH48" s="125"/>
      <c r="MSI48" s="125"/>
      <c r="MSJ48" s="125"/>
      <c r="MSK48" s="125"/>
      <c r="MSL48" s="125"/>
      <c r="MSM48" s="125"/>
      <c r="MSN48" s="125"/>
      <c r="MSO48" s="125"/>
      <c r="MSP48" s="125"/>
      <c r="MSQ48" s="125"/>
      <c r="MSR48" s="125"/>
      <c r="MSS48" s="125"/>
      <c r="MST48" s="125"/>
      <c r="MSU48" s="125"/>
      <c r="MSV48" s="125"/>
      <c r="MSW48" s="125"/>
      <c r="MSX48" s="125"/>
      <c r="MSY48" s="125"/>
      <c r="MSZ48" s="125"/>
      <c r="MTA48" s="125"/>
      <c r="MTB48" s="125"/>
      <c r="MTC48" s="125"/>
      <c r="MTD48" s="125"/>
      <c r="MTE48" s="125"/>
      <c r="MTF48" s="125"/>
      <c r="MTG48" s="125"/>
      <c r="MTH48" s="125"/>
      <c r="MTI48" s="125"/>
      <c r="MTJ48" s="125"/>
      <c r="MTK48" s="125"/>
      <c r="MTL48" s="125"/>
      <c r="MTM48" s="125"/>
      <c r="MTN48" s="125"/>
      <c r="MTO48" s="125"/>
      <c r="MTP48" s="125"/>
      <c r="MTQ48" s="125"/>
      <c r="MTR48" s="125"/>
      <c r="MTS48" s="125"/>
      <c r="MTT48" s="125"/>
      <c r="MTU48" s="125"/>
      <c r="MTV48" s="125"/>
      <c r="MTW48" s="125"/>
      <c r="MTX48" s="125"/>
      <c r="MTY48" s="125"/>
      <c r="MTZ48" s="125"/>
      <c r="MUA48" s="125"/>
      <c r="MUB48" s="125"/>
      <c r="MUC48" s="125"/>
      <c r="MUD48" s="125"/>
      <c r="MUE48" s="125"/>
      <c r="MUF48" s="125"/>
      <c r="MUG48" s="125"/>
      <c r="MUH48" s="125"/>
      <c r="MUI48" s="125"/>
      <c r="MUJ48" s="125"/>
      <c r="MUK48" s="125"/>
      <c r="MUL48" s="125"/>
      <c r="MUM48" s="125"/>
      <c r="MUN48" s="125"/>
      <c r="MUO48" s="125"/>
      <c r="MUP48" s="125"/>
      <c r="MUQ48" s="125"/>
      <c r="MUR48" s="125"/>
      <c r="MUS48" s="125"/>
      <c r="MUT48" s="125"/>
      <c r="MUU48" s="125"/>
      <c r="MUV48" s="125"/>
      <c r="MUW48" s="125"/>
      <c r="MUX48" s="125"/>
      <c r="MUY48" s="125"/>
      <c r="MUZ48" s="125"/>
      <c r="MVA48" s="125"/>
      <c r="MVB48" s="125"/>
      <c r="MVC48" s="125"/>
      <c r="MVD48" s="125"/>
      <c r="MVE48" s="125"/>
      <c r="MVF48" s="125"/>
      <c r="MVG48" s="125"/>
      <c r="MVH48" s="125"/>
      <c r="MVI48" s="125"/>
      <c r="MVJ48" s="125"/>
      <c r="MVK48" s="125"/>
      <c r="MVL48" s="125"/>
      <c r="MVM48" s="125"/>
      <c r="MVN48" s="125"/>
      <c r="MVO48" s="125"/>
      <c r="MVP48" s="125"/>
      <c r="MVQ48" s="125"/>
      <c r="MVR48" s="125"/>
      <c r="MVS48" s="125"/>
      <c r="MVT48" s="125"/>
      <c r="MVU48" s="125"/>
      <c r="MVV48" s="125"/>
      <c r="MVW48" s="125"/>
      <c r="MVX48" s="125"/>
      <c r="MVY48" s="125"/>
      <c r="MVZ48" s="125"/>
      <c r="MWA48" s="125"/>
      <c r="MWB48" s="125"/>
      <c r="MWC48" s="125"/>
      <c r="MWD48" s="125"/>
      <c r="MWE48" s="125"/>
      <c r="MWF48" s="125"/>
      <c r="MWG48" s="125"/>
      <c r="MWH48" s="125"/>
      <c r="MWI48" s="125"/>
      <c r="MWJ48" s="125"/>
      <c r="MWK48" s="125"/>
      <c r="MWL48" s="125"/>
      <c r="MWM48" s="125"/>
      <c r="MWN48" s="125"/>
      <c r="MWO48" s="125"/>
      <c r="MWP48" s="125"/>
      <c r="MWQ48" s="125"/>
      <c r="MWR48" s="125"/>
      <c r="MWS48" s="125"/>
      <c r="MWT48" s="125"/>
      <c r="MWU48" s="125"/>
      <c r="MWV48" s="125"/>
      <c r="MWW48" s="125"/>
      <c r="MWX48" s="125"/>
      <c r="MWY48" s="125"/>
      <c r="MWZ48" s="125"/>
      <c r="MXA48" s="125"/>
      <c r="MXB48" s="125"/>
      <c r="MXC48" s="125"/>
      <c r="MXD48" s="125"/>
      <c r="MXE48" s="125"/>
      <c r="MXF48" s="125"/>
      <c r="MXG48" s="125"/>
      <c r="MXH48" s="125"/>
      <c r="MXI48" s="125"/>
      <c r="MXJ48" s="125"/>
      <c r="MXK48" s="125"/>
      <c r="MXL48" s="125"/>
      <c r="MXM48" s="125"/>
      <c r="MXN48" s="125"/>
      <c r="MXO48" s="125"/>
      <c r="MXP48" s="125"/>
      <c r="MXQ48" s="125"/>
      <c r="MXR48" s="125"/>
      <c r="MXS48" s="125"/>
      <c r="MXT48" s="125"/>
      <c r="MXU48" s="125"/>
      <c r="MXV48" s="125"/>
      <c r="MXW48" s="125"/>
      <c r="MXX48" s="125"/>
      <c r="MXY48" s="125"/>
      <c r="MXZ48" s="125"/>
      <c r="MYA48" s="125"/>
      <c r="MYB48" s="125"/>
      <c r="MYC48" s="125"/>
      <c r="MYD48" s="125"/>
      <c r="MYE48" s="125"/>
      <c r="MYF48" s="125"/>
      <c r="MYG48" s="125"/>
      <c r="MYH48" s="125"/>
      <c r="MYI48" s="125"/>
      <c r="MYJ48" s="125"/>
      <c r="MYK48" s="125"/>
      <c r="MYL48" s="125"/>
      <c r="MYM48" s="125"/>
      <c r="MYN48" s="125"/>
      <c r="MYO48" s="125"/>
      <c r="MYP48" s="125"/>
      <c r="MYQ48" s="125"/>
      <c r="MYR48" s="125"/>
      <c r="MYS48" s="125"/>
      <c r="MYT48" s="125"/>
      <c r="MYU48" s="125"/>
      <c r="MYV48" s="125"/>
      <c r="MYW48" s="125"/>
      <c r="MYX48" s="125"/>
      <c r="MYY48" s="125"/>
      <c r="MYZ48" s="125"/>
      <c r="MZA48" s="125"/>
      <c r="MZB48" s="125"/>
      <c r="MZC48" s="125"/>
      <c r="MZD48" s="125"/>
      <c r="MZE48" s="125"/>
      <c r="MZF48" s="125"/>
      <c r="MZG48" s="125"/>
      <c r="MZH48" s="125"/>
      <c r="MZI48" s="125"/>
      <c r="MZJ48" s="125"/>
      <c r="MZK48" s="125"/>
      <c r="MZL48" s="125"/>
      <c r="MZM48" s="125"/>
      <c r="MZN48" s="125"/>
      <c r="MZO48" s="125"/>
      <c r="MZP48" s="125"/>
      <c r="MZQ48" s="125"/>
      <c r="MZR48" s="125"/>
      <c r="MZS48" s="125"/>
      <c r="MZT48" s="125"/>
      <c r="MZU48" s="125"/>
      <c r="MZV48" s="125"/>
      <c r="MZW48" s="125"/>
      <c r="MZX48" s="125"/>
      <c r="MZY48" s="125"/>
      <c r="MZZ48" s="125"/>
      <c r="NAA48" s="125"/>
      <c r="NAB48" s="125"/>
      <c r="NAC48" s="125"/>
      <c r="NAD48" s="125"/>
      <c r="NAE48" s="125"/>
      <c r="NAF48" s="125"/>
      <c r="NAG48" s="125"/>
      <c r="NAH48" s="125"/>
      <c r="NAI48" s="125"/>
      <c r="NAJ48" s="125"/>
      <c r="NAK48" s="125"/>
      <c r="NAL48" s="125"/>
      <c r="NAM48" s="125"/>
      <c r="NAN48" s="125"/>
      <c r="NAO48" s="125"/>
      <c r="NAP48" s="125"/>
      <c r="NAQ48" s="125"/>
      <c r="NAR48" s="125"/>
      <c r="NAS48" s="125"/>
      <c r="NAT48" s="125"/>
      <c r="NAU48" s="125"/>
      <c r="NAV48" s="125"/>
      <c r="NAW48" s="125"/>
      <c r="NAX48" s="125"/>
      <c r="NAY48" s="125"/>
      <c r="NAZ48" s="125"/>
      <c r="NBA48" s="125"/>
      <c r="NBB48" s="125"/>
      <c r="NBC48" s="125"/>
      <c r="NBD48" s="125"/>
      <c r="NBE48" s="125"/>
      <c r="NBF48" s="125"/>
      <c r="NBG48" s="125"/>
      <c r="NBH48" s="125"/>
      <c r="NBI48" s="125"/>
      <c r="NBJ48" s="125"/>
      <c r="NBK48" s="125"/>
      <c r="NBL48" s="125"/>
      <c r="NBM48" s="125"/>
      <c r="NBN48" s="125"/>
      <c r="NBO48" s="125"/>
      <c r="NBP48" s="125"/>
      <c r="NBQ48" s="125"/>
      <c r="NBR48" s="125"/>
      <c r="NBS48" s="125"/>
      <c r="NBT48" s="125"/>
      <c r="NBU48" s="125"/>
      <c r="NBV48" s="125"/>
      <c r="NBW48" s="125"/>
      <c r="NBX48" s="125"/>
      <c r="NBY48" s="125"/>
      <c r="NBZ48" s="125"/>
      <c r="NCA48" s="125"/>
      <c r="NCB48" s="125"/>
      <c r="NCC48" s="125"/>
      <c r="NCD48" s="125"/>
      <c r="NCE48" s="125"/>
      <c r="NCF48" s="125"/>
      <c r="NCG48" s="125"/>
      <c r="NCH48" s="125"/>
      <c r="NCI48" s="125"/>
      <c r="NCJ48" s="125"/>
      <c r="NCK48" s="125"/>
      <c r="NCL48" s="125"/>
      <c r="NCM48" s="125"/>
      <c r="NCN48" s="125"/>
      <c r="NCO48" s="125"/>
      <c r="NCP48" s="125"/>
      <c r="NCQ48" s="125"/>
      <c r="NCR48" s="125"/>
      <c r="NCS48" s="125"/>
      <c r="NCT48" s="125"/>
      <c r="NCU48" s="125"/>
      <c r="NCV48" s="125"/>
      <c r="NCW48" s="125"/>
      <c r="NCX48" s="125"/>
      <c r="NCY48" s="125"/>
      <c r="NCZ48" s="125"/>
      <c r="NDA48" s="125"/>
      <c r="NDB48" s="125"/>
      <c r="NDC48" s="125"/>
      <c r="NDD48" s="125"/>
      <c r="NDE48" s="125"/>
      <c r="NDF48" s="125"/>
      <c r="NDG48" s="125"/>
      <c r="NDH48" s="125"/>
      <c r="NDI48" s="125"/>
      <c r="NDJ48" s="125"/>
      <c r="NDK48" s="125"/>
      <c r="NDL48" s="125"/>
      <c r="NDM48" s="125"/>
      <c r="NDN48" s="125"/>
      <c r="NDO48" s="125"/>
      <c r="NDP48" s="125"/>
      <c r="NDQ48" s="125"/>
      <c r="NDR48" s="125"/>
      <c r="NDS48" s="125"/>
      <c r="NDT48" s="125"/>
      <c r="NDU48" s="125"/>
      <c r="NDV48" s="125"/>
      <c r="NDW48" s="125"/>
      <c r="NDX48" s="125"/>
      <c r="NDY48" s="125"/>
      <c r="NDZ48" s="125"/>
      <c r="NEA48" s="125"/>
      <c r="NEB48" s="125"/>
      <c r="NEC48" s="125"/>
      <c r="NED48" s="125"/>
      <c r="NEE48" s="125"/>
      <c r="NEF48" s="125"/>
      <c r="NEG48" s="125"/>
      <c r="NEH48" s="125"/>
      <c r="NEI48" s="125"/>
      <c r="NEJ48" s="125"/>
      <c r="NEK48" s="125"/>
      <c r="NEL48" s="125"/>
      <c r="NEM48" s="125"/>
      <c r="NEN48" s="125"/>
      <c r="NEO48" s="125"/>
      <c r="NEP48" s="125"/>
      <c r="NEQ48" s="125"/>
      <c r="NER48" s="125"/>
      <c r="NES48" s="125"/>
      <c r="NET48" s="125"/>
      <c r="NEU48" s="125"/>
      <c r="NEV48" s="125"/>
      <c r="NEW48" s="125"/>
      <c r="NEX48" s="125"/>
      <c r="NEY48" s="125"/>
      <c r="NEZ48" s="125"/>
      <c r="NFA48" s="125"/>
      <c r="NFB48" s="125"/>
      <c r="NFC48" s="125"/>
      <c r="NFD48" s="125"/>
      <c r="NFE48" s="125"/>
      <c r="NFF48" s="125"/>
      <c r="NFG48" s="125"/>
      <c r="NFH48" s="125"/>
      <c r="NFI48" s="125"/>
      <c r="NFJ48" s="125"/>
      <c r="NFK48" s="125"/>
      <c r="NFL48" s="125"/>
      <c r="NFM48" s="125"/>
      <c r="NFN48" s="125"/>
      <c r="NFO48" s="125"/>
      <c r="NFP48" s="125"/>
      <c r="NFQ48" s="125"/>
      <c r="NFR48" s="125"/>
      <c r="NFS48" s="125"/>
      <c r="NFT48" s="125"/>
      <c r="NFU48" s="125"/>
      <c r="NFV48" s="125"/>
      <c r="NFW48" s="125"/>
      <c r="NFX48" s="125"/>
      <c r="NFY48" s="125"/>
      <c r="NFZ48" s="125"/>
      <c r="NGA48" s="125"/>
      <c r="NGB48" s="125"/>
      <c r="NGC48" s="125"/>
      <c r="NGD48" s="125"/>
      <c r="NGE48" s="125"/>
      <c r="NGF48" s="125"/>
      <c r="NGG48" s="125"/>
      <c r="NGH48" s="125"/>
      <c r="NGI48" s="125"/>
      <c r="NGJ48" s="125"/>
      <c r="NGK48" s="125"/>
      <c r="NGL48" s="125"/>
      <c r="NGM48" s="125"/>
      <c r="NGN48" s="125"/>
      <c r="NGO48" s="125"/>
      <c r="NGP48" s="125"/>
      <c r="NGQ48" s="125"/>
      <c r="NGR48" s="125"/>
      <c r="NGS48" s="125"/>
      <c r="NGT48" s="125"/>
      <c r="NGU48" s="125"/>
      <c r="NGV48" s="125"/>
      <c r="NGW48" s="125"/>
      <c r="NGX48" s="125"/>
      <c r="NGY48" s="125"/>
      <c r="NGZ48" s="125"/>
      <c r="NHA48" s="125"/>
      <c r="NHB48" s="125"/>
      <c r="NHC48" s="125"/>
      <c r="NHD48" s="125"/>
      <c r="NHE48" s="125"/>
      <c r="NHF48" s="125"/>
      <c r="NHG48" s="125"/>
      <c r="NHH48" s="125"/>
      <c r="NHI48" s="125"/>
      <c r="NHJ48" s="125"/>
      <c r="NHK48" s="125"/>
      <c r="NHL48" s="125"/>
      <c r="NHM48" s="125"/>
      <c r="NHN48" s="125"/>
      <c r="NHO48" s="125"/>
      <c r="NHP48" s="125"/>
      <c r="NHQ48" s="125"/>
      <c r="NHR48" s="125"/>
      <c r="NHS48" s="125"/>
      <c r="NHT48" s="125"/>
      <c r="NHU48" s="125"/>
      <c r="NHV48" s="125"/>
      <c r="NHW48" s="125"/>
      <c r="NHX48" s="125"/>
      <c r="NHY48" s="125"/>
      <c r="NHZ48" s="125"/>
      <c r="NIA48" s="125"/>
      <c r="NIB48" s="125"/>
      <c r="NIC48" s="125"/>
      <c r="NID48" s="125"/>
      <c r="NIE48" s="125"/>
      <c r="NIF48" s="125"/>
      <c r="NIG48" s="125"/>
      <c r="NIH48" s="125"/>
      <c r="NII48" s="125"/>
      <c r="NIJ48" s="125"/>
      <c r="NIK48" s="125"/>
      <c r="NIL48" s="125"/>
      <c r="NIM48" s="125"/>
      <c r="NIN48" s="125"/>
      <c r="NIO48" s="125"/>
      <c r="NIP48" s="125"/>
      <c r="NIQ48" s="125"/>
      <c r="NIR48" s="125"/>
      <c r="NIS48" s="125"/>
      <c r="NIT48" s="125"/>
      <c r="NIU48" s="125"/>
      <c r="NIV48" s="125"/>
      <c r="NIW48" s="125"/>
      <c r="NIX48" s="125"/>
      <c r="NIY48" s="125"/>
      <c r="NIZ48" s="125"/>
      <c r="NJA48" s="125"/>
      <c r="NJB48" s="125"/>
      <c r="NJC48" s="125"/>
      <c r="NJD48" s="125"/>
      <c r="NJE48" s="125"/>
      <c r="NJF48" s="125"/>
      <c r="NJG48" s="125"/>
      <c r="NJH48" s="125"/>
      <c r="NJI48" s="125"/>
      <c r="NJJ48" s="125"/>
      <c r="NJK48" s="125"/>
      <c r="NJL48" s="125"/>
      <c r="NJM48" s="125"/>
      <c r="NJN48" s="125"/>
      <c r="NJO48" s="125"/>
      <c r="NJP48" s="125"/>
      <c r="NJQ48" s="125"/>
      <c r="NJR48" s="125"/>
      <c r="NJS48" s="125"/>
      <c r="NJT48" s="125"/>
      <c r="NJU48" s="125"/>
      <c r="NJV48" s="125"/>
      <c r="NJW48" s="125"/>
      <c r="NJX48" s="125"/>
      <c r="NJY48" s="125"/>
      <c r="NJZ48" s="125"/>
      <c r="NKA48" s="125"/>
      <c r="NKB48" s="125"/>
      <c r="NKC48" s="125"/>
      <c r="NKD48" s="125"/>
      <c r="NKE48" s="125"/>
      <c r="NKF48" s="125"/>
      <c r="NKG48" s="125"/>
      <c r="NKH48" s="125"/>
      <c r="NKI48" s="125"/>
      <c r="NKJ48" s="125"/>
      <c r="NKK48" s="125"/>
      <c r="NKL48" s="125"/>
      <c r="NKM48" s="125"/>
      <c r="NKN48" s="125"/>
      <c r="NKO48" s="125"/>
      <c r="NKP48" s="125"/>
      <c r="NKQ48" s="125"/>
      <c r="NKR48" s="125"/>
      <c r="NKS48" s="125"/>
      <c r="NKT48" s="125"/>
      <c r="NKU48" s="125"/>
      <c r="NKV48" s="125"/>
      <c r="NKW48" s="125"/>
      <c r="NKX48" s="125"/>
      <c r="NKY48" s="125"/>
      <c r="NKZ48" s="125"/>
      <c r="NLA48" s="125"/>
      <c r="NLB48" s="125"/>
      <c r="NLC48" s="125"/>
      <c r="NLD48" s="125"/>
      <c r="NLE48" s="125"/>
      <c r="NLF48" s="125"/>
      <c r="NLG48" s="125"/>
      <c r="NLH48" s="125"/>
      <c r="NLI48" s="125"/>
      <c r="NLJ48" s="125"/>
      <c r="NLK48" s="125"/>
      <c r="NLL48" s="125"/>
      <c r="NLM48" s="125"/>
      <c r="NLN48" s="125"/>
      <c r="NLO48" s="125"/>
      <c r="NLP48" s="125"/>
      <c r="NLQ48" s="125"/>
      <c r="NLR48" s="125"/>
      <c r="NLS48" s="125"/>
      <c r="NLT48" s="125"/>
      <c r="NLU48" s="125"/>
      <c r="NLV48" s="125"/>
      <c r="NLW48" s="125"/>
      <c r="NLX48" s="125"/>
      <c r="NLY48" s="125"/>
      <c r="NLZ48" s="125"/>
      <c r="NMA48" s="125"/>
      <c r="NMB48" s="125"/>
      <c r="NMC48" s="125"/>
      <c r="NMD48" s="125"/>
      <c r="NME48" s="125"/>
      <c r="NMF48" s="125"/>
      <c r="NMG48" s="125"/>
      <c r="NMH48" s="125"/>
      <c r="NMI48" s="125"/>
      <c r="NMJ48" s="125"/>
      <c r="NMK48" s="125"/>
      <c r="NML48" s="125"/>
      <c r="NMM48" s="125"/>
      <c r="NMN48" s="125"/>
      <c r="NMO48" s="125"/>
      <c r="NMP48" s="125"/>
      <c r="NMQ48" s="125"/>
      <c r="NMR48" s="125"/>
      <c r="NMS48" s="125"/>
      <c r="NMT48" s="125"/>
      <c r="NMU48" s="125"/>
      <c r="NMV48" s="125"/>
      <c r="NMW48" s="125"/>
      <c r="NMX48" s="125"/>
      <c r="NMY48" s="125"/>
      <c r="NMZ48" s="125"/>
      <c r="NNA48" s="125"/>
      <c r="NNB48" s="125"/>
      <c r="NNC48" s="125"/>
      <c r="NND48" s="125"/>
      <c r="NNE48" s="125"/>
      <c r="NNF48" s="125"/>
      <c r="NNG48" s="125"/>
      <c r="NNH48" s="125"/>
      <c r="NNI48" s="125"/>
      <c r="NNJ48" s="125"/>
      <c r="NNK48" s="125"/>
      <c r="NNL48" s="125"/>
      <c r="NNM48" s="125"/>
      <c r="NNN48" s="125"/>
      <c r="NNO48" s="125"/>
      <c r="NNP48" s="125"/>
      <c r="NNQ48" s="125"/>
      <c r="NNR48" s="125"/>
      <c r="NNS48" s="125"/>
      <c r="NNT48" s="125"/>
      <c r="NNU48" s="125"/>
      <c r="NNV48" s="125"/>
      <c r="NNW48" s="125"/>
      <c r="NNX48" s="125"/>
      <c r="NNY48" s="125"/>
      <c r="NNZ48" s="125"/>
      <c r="NOA48" s="125"/>
      <c r="NOB48" s="125"/>
      <c r="NOC48" s="125"/>
      <c r="NOD48" s="125"/>
      <c r="NOE48" s="125"/>
      <c r="NOF48" s="125"/>
      <c r="NOG48" s="125"/>
      <c r="NOH48" s="125"/>
      <c r="NOI48" s="125"/>
      <c r="NOJ48" s="125"/>
      <c r="NOK48" s="125"/>
      <c r="NOL48" s="125"/>
      <c r="NOM48" s="125"/>
      <c r="NON48" s="125"/>
      <c r="NOO48" s="125"/>
      <c r="NOP48" s="125"/>
      <c r="NOQ48" s="125"/>
      <c r="NOR48" s="125"/>
      <c r="NOS48" s="125"/>
      <c r="NOT48" s="125"/>
      <c r="NOU48" s="125"/>
      <c r="NOV48" s="125"/>
      <c r="NOW48" s="125"/>
      <c r="NOX48" s="125"/>
      <c r="NOY48" s="125"/>
      <c r="NOZ48" s="125"/>
      <c r="NPA48" s="125"/>
      <c r="NPB48" s="125"/>
      <c r="NPC48" s="125"/>
      <c r="NPD48" s="125"/>
      <c r="NPE48" s="125"/>
      <c r="NPF48" s="125"/>
      <c r="NPG48" s="125"/>
      <c r="NPH48" s="125"/>
      <c r="NPI48" s="125"/>
      <c r="NPJ48" s="125"/>
      <c r="NPK48" s="125"/>
      <c r="NPL48" s="125"/>
      <c r="NPM48" s="125"/>
      <c r="NPN48" s="125"/>
      <c r="NPO48" s="125"/>
      <c r="NPP48" s="125"/>
      <c r="NPQ48" s="125"/>
      <c r="NPR48" s="125"/>
      <c r="NPS48" s="125"/>
      <c r="NPT48" s="125"/>
      <c r="NPU48" s="125"/>
      <c r="NPV48" s="125"/>
      <c r="NPW48" s="125"/>
      <c r="NPX48" s="125"/>
      <c r="NPY48" s="125"/>
      <c r="NPZ48" s="125"/>
      <c r="NQA48" s="125"/>
      <c r="NQB48" s="125"/>
      <c r="NQC48" s="125"/>
      <c r="NQD48" s="125"/>
      <c r="NQE48" s="125"/>
      <c r="NQF48" s="125"/>
      <c r="NQG48" s="125"/>
      <c r="NQH48" s="125"/>
      <c r="NQI48" s="125"/>
      <c r="NQJ48" s="125"/>
      <c r="NQK48" s="125"/>
      <c r="NQL48" s="125"/>
      <c r="NQM48" s="125"/>
      <c r="NQN48" s="125"/>
      <c r="NQO48" s="125"/>
      <c r="NQP48" s="125"/>
      <c r="NQQ48" s="125"/>
      <c r="NQR48" s="125"/>
      <c r="NQS48" s="125"/>
      <c r="NQT48" s="125"/>
      <c r="NQU48" s="125"/>
      <c r="NQV48" s="125"/>
      <c r="NQW48" s="125"/>
      <c r="NQX48" s="125"/>
      <c r="NQY48" s="125"/>
      <c r="NQZ48" s="125"/>
      <c r="NRA48" s="125"/>
      <c r="NRB48" s="125"/>
      <c r="NRC48" s="125"/>
      <c r="NRD48" s="125"/>
      <c r="NRE48" s="125"/>
      <c r="NRF48" s="125"/>
      <c r="NRG48" s="125"/>
      <c r="NRH48" s="125"/>
      <c r="NRI48" s="125"/>
      <c r="NRJ48" s="125"/>
      <c r="NRK48" s="125"/>
      <c r="NRL48" s="125"/>
      <c r="NRM48" s="125"/>
      <c r="NRN48" s="125"/>
      <c r="NRO48" s="125"/>
      <c r="NRP48" s="125"/>
      <c r="NRQ48" s="125"/>
      <c r="NRR48" s="125"/>
      <c r="NRS48" s="125"/>
      <c r="NRT48" s="125"/>
      <c r="NRU48" s="125"/>
      <c r="NRV48" s="125"/>
      <c r="NRW48" s="125"/>
      <c r="NRX48" s="125"/>
      <c r="NRY48" s="125"/>
      <c r="NRZ48" s="125"/>
      <c r="NSA48" s="125"/>
      <c r="NSB48" s="125"/>
      <c r="NSC48" s="125"/>
      <c r="NSD48" s="125"/>
      <c r="NSE48" s="125"/>
      <c r="NSF48" s="125"/>
      <c r="NSG48" s="125"/>
      <c r="NSH48" s="125"/>
      <c r="NSI48" s="125"/>
      <c r="NSJ48" s="125"/>
      <c r="NSK48" s="125"/>
      <c r="NSL48" s="125"/>
      <c r="NSM48" s="125"/>
      <c r="NSN48" s="125"/>
      <c r="NSO48" s="125"/>
      <c r="NSP48" s="125"/>
      <c r="NSQ48" s="125"/>
      <c r="NSR48" s="125"/>
      <c r="NSS48" s="125"/>
      <c r="NST48" s="125"/>
      <c r="NSU48" s="125"/>
      <c r="NSV48" s="125"/>
      <c r="NSW48" s="125"/>
      <c r="NSX48" s="125"/>
      <c r="NSY48" s="125"/>
      <c r="NSZ48" s="125"/>
      <c r="NTA48" s="125"/>
      <c r="NTB48" s="125"/>
      <c r="NTC48" s="125"/>
      <c r="NTD48" s="125"/>
      <c r="NTE48" s="125"/>
      <c r="NTF48" s="125"/>
      <c r="NTG48" s="125"/>
      <c r="NTH48" s="125"/>
      <c r="NTI48" s="125"/>
      <c r="NTJ48" s="125"/>
      <c r="NTK48" s="125"/>
      <c r="NTL48" s="125"/>
      <c r="NTM48" s="125"/>
      <c r="NTN48" s="125"/>
      <c r="NTO48" s="125"/>
      <c r="NTP48" s="125"/>
      <c r="NTQ48" s="125"/>
      <c r="NTR48" s="125"/>
      <c r="NTS48" s="125"/>
      <c r="NTT48" s="125"/>
      <c r="NTU48" s="125"/>
      <c r="NTV48" s="125"/>
      <c r="NTW48" s="125"/>
      <c r="NTX48" s="125"/>
      <c r="NTY48" s="125"/>
      <c r="NTZ48" s="125"/>
      <c r="NUA48" s="125"/>
      <c r="NUB48" s="125"/>
      <c r="NUC48" s="125"/>
      <c r="NUD48" s="125"/>
      <c r="NUE48" s="125"/>
      <c r="NUF48" s="125"/>
      <c r="NUG48" s="125"/>
      <c r="NUH48" s="125"/>
      <c r="NUI48" s="125"/>
      <c r="NUJ48" s="125"/>
      <c r="NUK48" s="125"/>
      <c r="NUL48" s="125"/>
      <c r="NUM48" s="125"/>
      <c r="NUN48" s="125"/>
      <c r="NUO48" s="125"/>
      <c r="NUP48" s="125"/>
      <c r="NUQ48" s="125"/>
      <c r="NUR48" s="125"/>
      <c r="NUS48" s="125"/>
      <c r="NUT48" s="125"/>
      <c r="NUU48" s="125"/>
      <c r="NUV48" s="125"/>
      <c r="NUW48" s="125"/>
      <c r="NUX48" s="125"/>
      <c r="NUY48" s="125"/>
      <c r="NUZ48" s="125"/>
      <c r="NVA48" s="125"/>
      <c r="NVB48" s="125"/>
      <c r="NVC48" s="125"/>
      <c r="NVD48" s="125"/>
      <c r="NVE48" s="125"/>
      <c r="NVF48" s="125"/>
      <c r="NVG48" s="125"/>
      <c r="NVH48" s="125"/>
      <c r="NVI48" s="125"/>
      <c r="NVJ48" s="125"/>
      <c r="NVK48" s="125"/>
      <c r="NVL48" s="125"/>
      <c r="NVM48" s="125"/>
      <c r="NVN48" s="125"/>
      <c r="NVO48" s="125"/>
      <c r="NVP48" s="125"/>
      <c r="NVQ48" s="125"/>
      <c r="NVR48" s="125"/>
      <c r="NVS48" s="125"/>
      <c r="NVT48" s="125"/>
      <c r="NVU48" s="125"/>
      <c r="NVV48" s="125"/>
      <c r="NVW48" s="125"/>
      <c r="NVX48" s="125"/>
      <c r="NVY48" s="125"/>
      <c r="NVZ48" s="125"/>
      <c r="NWA48" s="125"/>
      <c r="NWB48" s="125"/>
      <c r="NWC48" s="125"/>
      <c r="NWD48" s="125"/>
      <c r="NWE48" s="125"/>
      <c r="NWF48" s="125"/>
      <c r="NWG48" s="125"/>
      <c r="NWH48" s="125"/>
      <c r="NWI48" s="125"/>
      <c r="NWJ48" s="125"/>
      <c r="NWK48" s="125"/>
      <c r="NWL48" s="125"/>
      <c r="NWM48" s="125"/>
      <c r="NWN48" s="125"/>
      <c r="NWO48" s="125"/>
      <c r="NWP48" s="125"/>
      <c r="NWQ48" s="125"/>
      <c r="NWR48" s="125"/>
      <c r="NWS48" s="125"/>
      <c r="NWT48" s="125"/>
      <c r="NWU48" s="125"/>
      <c r="NWV48" s="125"/>
      <c r="NWW48" s="125"/>
      <c r="NWX48" s="125"/>
      <c r="NWY48" s="125"/>
      <c r="NWZ48" s="125"/>
      <c r="NXA48" s="125"/>
      <c r="NXB48" s="125"/>
      <c r="NXC48" s="125"/>
      <c r="NXD48" s="125"/>
      <c r="NXE48" s="125"/>
      <c r="NXF48" s="125"/>
      <c r="NXG48" s="125"/>
      <c r="NXH48" s="125"/>
      <c r="NXI48" s="125"/>
      <c r="NXJ48" s="125"/>
      <c r="NXK48" s="125"/>
      <c r="NXL48" s="125"/>
      <c r="NXM48" s="125"/>
      <c r="NXN48" s="125"/>
      <c r="NXO48" s="125"/>
      <c r="NXP48" s="125"/>
      <c r="NXQ48" s="125"/>
      <c r="NXR48" s="125"/>
      <c r="NXS48" s="125"/>
      <c r="NXT48" s="125"/>
      <c r="NXU48" s="125"/>
      <c r="NXV48" s="125"/>
      <c r="NXW48" s="125"/>
      <c r="NXX48" s="125"/>
      <c r="NXY48" s="125"/>
      <c r="NXZ48" s="125"/>
      <c r="NYA48" s="125"/>
      <c r="NYB48" s="125"/>
      <c r="NYC48" s="125"/>
      <c r="NYD48" s="125"/>
      <c r="NYE48" s="125"/>
      <c r="NYF48" s="125"/>
      <c r="NYG48" s="125"/>
      <c r="NYH48" s="125"/>
      <c r="NYI48" s="125"/>
      <c r="NYJ48" s="125"/>
      <c r="NYK48" s="125"/>
      <c r="NYL48" s="125"/>
      <c r="NYM48" s="125"/>
      <c r="NYN48" s="125"/>
      <c r="NYO48" s="125"/>
      <c r="NYP48" s="125"/>
      <c r="NYQ48" s="125"/>
      <c r="NYR48" s="125"/>
      <c r="NYS48" s="125"/>
      <c r="NYT48" s="125"/>
      <c r="NYU48" s="125"/>
      <c r="NYV48" s="125"/>
      <c r="NYW48" s="125"/>
      <c r="NYX48" s="125"/>
      <c r="NYY48" s="125"/>
      <c r="NYZ48" s="125"/>
      <c r="NZA48" s="125"/>
      <c r="NZB48" s="125"/>
      <c r="NZC48" s="125"/>
      <c r="NZD48" s="125"/>
      <c r="NZE48" s="125"/>
      <c r="NZF48" s="125"/>
      <c r="NZG48" s="125"/>
      <c r="NZH48" s="125"/>
      <c r="NZI48" s="125"/>
      <c r="NZJ48" s="125"/>
      <c r="NZK48" s="125"/>
      <c r="NZL48" s="125"/>
      <c r="NZM48" s="125"/>
      <c r="NZN48" s="125"/>
      <c r="NZO48" s="125"/>
      <c r="NZP48" s="125"/>
      <c r="NZQ48" s="125"/>
      <c r="NZR48" s="125"/>
      <c r="NZS48" s="125"/>
      <c r="NZT48" s="125"/>
      <c r="NZU48" s="125"/>
      <c r="NZV48" s="125"/>
      <c r="NZW48" s="125"/>
      <c r="NZX48" s="125"/>
      <c r="NZY48" s="125"/>
      <c r="NZZ48" s="125"/>
      <c r="OAA48" s="125"/>
      <c r="OAB48" s="125"/>
      <c r="OAC48" s="125"/>
      <c r="OAD48" s="125"/>
      <c r="OAE48" s="125"/>
      <c r="OAF48" s="125"/>
      <c r="OAG48" s="125"/>
      <c r="OAH48" s="125"/>
      <c r="OAI48" s="125"/>
      <c r="OAJ48" s="125"/>
      <c r="OAK48" s="125"/>
      <c r="OAL48" s="125"/>
      <c r="OAM48" s="125"/>
      <c r="OAN48" s="125"/>
      <c r="OAO48" s="125"/>
      <c r="OAP48" s="125"/>
      <c r="OAQ48" s="125"/>
      <c r="OAR48" s="125"/>
      <c r="OAS48" s="125"/>
      <c r="OAT48" s="125"/>
      <c r="OAU48" s="125"/>
      <c r="OAV48" s="125"/>
      <c r="OAW48" s="125"/>
      <c r="OAX48" s="125"/>
      <c r="OAY48" s="125"/>
      <c r="OAZ48" s="125"/>
      <c r="OBA48" s="125"/>
      <c r="OBB48" s="125"/>
      <c r="OBC48" s="125"/>
      <c r="OBD48" s="125"/>
      <c r="OBE48" s="125"/>
      <c r="OBF48" s="125"/>
      <c r="OBG48" s="125"/>
      <c r="OBH48" s="125"/>
      <c r="OBI48" s="125"/>
      <c r="OBJ48" s="125"/>
      <c r="OBK48" s="125"/>
      <c r="OBL48" s="125"/>
      <c r="OBM48" s="125"/>
      <c r="OBN48" s="125"/>
      <c r="OBO48" s="125"/>
      <c r="OBP48" s="125"/>
      <c r="OBQ48" s="125"/>
      <c r="OBR48" s="125"/>
      <c r="OBS48" s="125"/>
      <c r="OBT48" s="125"/>
      <c r="OBU48" s="125"/>
      <c r="OBV48" s="125"/>
      <c r="OBW48" s="125"/>
      <c r="OBX48" s="125"/>
      <c r="OBY48" s="125"/>
      <c r="OBZ48" s="125"/>
      <c r="OCA48" s="125"/>
      <c r="OCB48" s="125"/>
      <c r="OCC48" s="125"/>
      <c r="OCD48" s="125"/>
      <c r="OCE48" s="125"/>
      <c r="OCF48" s="125"/>
      <c r="OCG48" s="125"/>
      <c r="OCH48" s="125"/>
      <c r="OCI48" s="125"/>
      <c r="OCJ48" s="125"/>
      <c r="OCK48" s="125"/>
      <c r="OCL48" s="125"/>
      <c r="OCM48" s="125"/>
      <c r="OCN48" s="125"/>
      <c r="OCO48" s="125"/>
      <c r="OCP48" s="125"/>
      <c r="OCQ48" s="125"/>
      <c r="OCR48" s="125"/>
      <c r="OCS48" s="125"/>
      <c r="OCT48" s="125"/>
      <c r="OCU48" s="125"/>
      <c r="OCV48" s="125"/>
      <c r="OCW48" s="125"/>
      <c r="OCX48" s="125"/>
      <c r="OCY48" s="125"/>
      <c r="OCZ48" s="125"/>
      <c r="ODA48" s="125"/>
      <c r="ODB48" s="125"/>
      <c r="ODC48" s="125"/>
      <c r="ODD48" s="125"/>
      <c r="ODE48" s="125"/>
      <c r="ODF48" s="125"/>
      <c r="ODG48" s="125"/>
      <c r="ODH48" s="125"/>
      <c r="ODI48" s="125"/>
      <c r="ODJ48" s="125"/>
      <c r="ODK48" s="125"/>
      <c r="ODL48" s="125"/>
      <c r="ODM48" s="125"/>
      <c r="ODN48" s="125"/>
      <c r="ODO48" s="125"/>
      <c r="ODP48" s="125"/>
      <c r="ODQ48" s="125"/>
      <c r="ODR48" s="125"/>
      <c r="ODS48" s="125"/>
      <c r="ODT48" s="125"/>
      <c r="ODU48" s="125"/>
      <c r="ODV48" s="125"/>
      <c r="ODW48" s="125"/>
      <c r="ODX48" s="125"/>
      <c r="ODY48" s="125"/>
      <c r="ODZ48" s="125"/>
      <c r="OEA48" s="125"/>
      <c r="OEB48" s="125"/>
      <c r="OEC48" s="125"/>
      <c r="OED48" s="125"/>
      <c r="OEE48" s="125"/>
      <c r="OEF48" s="125"/>
      <c r="OEG48" s="125"/>
      <c r="OEH48" s="125"/>
      <c r="OEI48" s="125"/>
      <c r="OEJ48" s="125"/>
      <c r="OEK48" s="125"/>
      <c r="OEL48" s="125"/>
      <c r="OEM48" s="125"/>
      <c r="OEN48" s="125"/>
      <c r="OEO48" s="125"/>
      <c r="OEP48" s="125"/>
      <c r="OEQ48" s="125"/>
      <c r="OER48" s="125"/>
      <c r="OES48" s="125"/>
      <c r="OET48" s="125"/>
      <c r="OEU48" s="125"/>
      <c r="OEV48" s="125"/>
      <c r="OEW48" s="125"/>
      <c r="OEX48" s="125"/>
      <c r="OEY48" s="125"/>
      <c r="OEZ48" s="125"/>
      <c r="OFA48" s="125"/>
      <c r="OFB48" s="125"/>
      <c r="OFC48" s="125"/>
      <c r="OFD48" s="125"/>
      <c r="OFE48" s="125"/>
      <c r="OFF48" s="125"/>
      <c r="OFG48" s="125"/>
      <c r="OFH48" s="125"/>
      <c r="OFI48" s="125"/>
      <c r="OFJ48" s="125"/>
      <c r="OFK48" s="125"/>
      <c r="OFL48" s="125"/>
      <c r="OFM48" s="125"/>
      <c r="OFN48" s="125"/>
      <c r="OFO48" s="125"/>
      <c r="OFP48" s="125"/>
      <c r="OFQ48" s="125"/>
      <c r="OFR48" s="125"/>
      <c r="OFS48" s="125"/>
      <c r="OFT48" s="125"/>
      <c r="OFU48" s="125"/>
      <c r="OFV48" s="125"/>
      <c r="OFW48" s="125"/>
      <c r="OFX48" s="125"/>
      <c r="OFY48" s="125"/>
      <c r="OFZ48" s="125"/>
      <c r="OGA48" s="125"/>
      <c r="OGB48" s="125"/>
      <c r="OGC48" s="125"/>
      <c r="OGD48" s="125"/>
      <c r="OGE48" s="125"/>
      <c r="OGF48" s="125"/>
      <c r="OGG48" s="125"/>
      <c r="OGH48" s="125"/>
      <c r="OGI48" s="125"/>
      <c r="OGJ48" s="125"/>
      <c r="OGK48" s="125"/>
      <c r="OGL48" s="125"/>
      <c r="OGM48" s="125"/>
      <c r="OGN48" s="125"/>
      <c r="OGO48" s="125"/>
      <c r="OGP48" s="125"/>
      <c r="OGQ48" s="125"/>
      <c r="OGR48" s="125"/>
      <c r="OGS48" s="125"/>
      <c r="OGT48" s="125"/>
      <c r="OGU48" s="125"/>
      <c r="OGV48" s="125"/>
      <c r="OGW48" s="125"/>
      <c r="OGX48" s="125"/>
      <c r="OGY48" s="125"/>
      <c r="OGZ48" s="125"/>
      <c r="OHA48" s="125"/>
      <c r="OHB48" s="125"/>
      <c r="OHC48" s="125"/>
      <c r="OHD48" s="125"/>
      <c r="OHE48" s="125"/>
      <c r="OHF48" s="125"/>
      <c r="OHG48" s="125"/>
      <c r="OHH48" s="125"/>
      <c r="OHI48" s="125"/>
      <c r="OHJ48" s="125"/>
      <c r="OHK48" s="125"/>
      <c r="OHL48" s="125"/>
      <c r="OHM48" s="125"/>
      <c r="OHN48" s="125"/>
      <c r="OHO48" s="125"/>
      <c r="OHP48" s="125"/>
      <c r="OHQ48" s="125"/>
      <c r="OHR48" s="125"/>
      <c r="OHS48" s="125"/>
      <c r="OHT48" s="125"/>
      <c r="OHU48" s="125"/>
      <c r="OHV48" s="125"/>
      <c r="OHW48" s="125"/>
      <c r="OHX48" s="125"/>
      <c r="OHY48" s="125"/>
      <c r="OHZ48" s="125"/>
      <c r="OIA48" s="125"/>
      <c r="OIB48" s="125"/>
      <c r="OIC48" s="125"/>
      <c r="OID48" s="125"/>
      <c r="OIE48" s="125"/>
      <c r="OIF48" s="125"/>
      <c r="OIG48" s="125"/>
      <c r="OIH48" s="125"/>
      <c r="OII48" s="125"/>
      <c r="OIJ48" s="125"/>
      <c r="OIK48" s="125"/>
      <c r="OIL48" s="125"/>
      <c r="OIM48" s="125"/>
      <c r="OIN48" s="125"/>
      <c r="OIO48" s="125"/>
      <c r="OIP48" s="125"/>
      <c r="OIQ48" s="125"/>
      <c r="OIR48" s="125"/>
      <c r="OIS48" s="125"/>
      <c r="OIT48" s="125"/>
      <c r="OIU48" s="125"/>
      <c r="OIV48" s="125"/>
      <c r="OIW48" s="125"/>
      <c r="OIX48" s="125"/>
      <c r="OIY48" s="125"/>
      <c r="OIZ48" s="125"/>
      <c r="OJA48" s="125"/>
      <c r="OJB48" s="125"/>
      <c r="OJC48" s="125"/>
      <c r="OJD48" s="125"/>
      <c r="OJE48" s="125"/>
      <c r="OJF48" s="125"/>
      <c r="OJG48" s="125"/>
      <c r="OJH48" s="125"/>
      <c r="OJI48" s="125"/>
      <c r="OJJ48" s="125"/>
      <c r="OJK48" s="125"/>
      <c r="OJL48" s="125"/>
      <c r="OJM48" s="125"/>
      <c r="OJN48" s="125"/>
      <c r="OJO48" s="125"/>
      <c r="OJP48" s="125"/>
      <c r="OJQ48" s="125"/>
      <c r="OJR48" s="125"/>
      <c r="OJS48" s="125"/>
      <c r="OJT48" s="125"/>
      <c r="OJU48" s="125"/>
      <c r="OJV48" s="125"/>
      <c r="OJW48" s="125"/>
      <c r="OJX48" s="125"/>
      <c r="OJY48" s="125"/>
      <c r="OJZ48" s="125"/>
      <c r="OKA48" s="125"/>
      <c r="OKB48" s="125"/>
      <c r="OKC48" s="125"/>
      <c r="OKD48" s="125"/>
      <c r="OKE48" s="125"/>
      <c r="OKF48" s="125"/>
      <c r="OKG48" s="125"/>
      <c r="OKH48" s="125"/>
      <c r="OKI48" s="125"/>
      <c r="OKJ48" s="125"/>
      <c r="OKK48" s="125"/>
      <c r="OKL48" s="125"/>
      <c r="OKM48" s="125"/>
      <c r="OKN48" s="125"/>
      <c r="OKO48" s="125"/>
      <c r="OKP48" s="125"/>
      <c r="OKQ48" s="125"/>
      <c r="OKR48" s="125"/>
      <c r="OKS48" s="125"/>
      <c r="OKT48" s="125"/>
      <c r="OKU48" s="125"/>
      <c r="OKV48" s="125"/>
      <c r="OKW48" s="125"/>
      <c r="OKX48" s="125"/>
      <c r="OKY48" s="125"/>
      <c r="OKZ48" s="125"/>
      <c r="OLA48" s="125"/>
      <c r="OLB48" s="125"/>
      <c r="OLC48" s="125"/>
      <c r="OLD48" s="125"/>
      <c r="OLE48" s="125"/>
      <c r="OLF48" s="125"/>
      <c r="OLG48" s="125"/>
      <c r="OLH48" s="125"/>
      <c r="OLI48" s="125"/>
      <c r="OLJ48" s="125"/>
      <c r="OLK48" s="125"/>
      <c r="OLL48" s="125"/>
      <c r="OLM48" s="125"/>
      <c r="OLN48" s="125"/>
      <c r="OLO48" s="125"/>
      <c r="OLP48" s="125"/>
      <c r="OLQ48" s="125"/>
      <c r="OLR48" s="125"/>
      <c r="OLS48" s="125"/>
      <c r="OLT48" s="125"/>
      <c r="OLU48" s="125"/>
      <c r="OLV48" s="125"/>
      <c r="OLW48" s="125"/>
      <c r="OLX48" s="125"/>
      <c r="OLY48" s="125"/>
      <c r="OLZ48" s="125"/>
      <c r="OMA48" s="125"/>
      <c r="OMB48" s="125"/>
      <c r="OMC48" s="125"/>
      <c r="OMD48" s="125"/>
      <c r="OME48" s="125"/>
      <c r="OMF48" s="125"/>
      <c r="OMG48" s="125"/>
      <c r="OMH48" s="125"/>
      <c r="OMI48" s="125"/>
      <c r="OMJ48" s="125"/>
      <c r="OMK48" s="125"/>
      <c r="OML48" s="125"/>
      <c r="OMM48" s="125"/>
      <c r="OMN48" s="125"/>
      <c r="OMO48" s="125"/>
      <c r="OMP48" s="125"/>
      <c r="OMQ48" s="125"/>
      <c r="OMR48" s="125"/>
      <c r="OMS48" s="125"/>
      <c r="OMT48" s="125"/>
      <c r="OMU48" s="125"/>
      <c r="OMV48" s="125"/>
      <c r="OMW48" s="125"/>
      <c r="OMX48" s="125"/>
      <c r="OMY48" s="125"/>
      <c r="OMZ48" s="125"/>
      <c r="ONA48" s="125"/>
      <c r="ONB48" s="125"/>
      <c r="ONC48" s="125"/>
      <c r="OND48" s="125"/>
      <c r="ONE48" s="125"/>
      <c r="ONF48" s="125"/>
      <c r="ONG48" s="125"/>
      <c r="ONH48" s="125"/>
      <c r="ONI48" s="125"/>
      <c r="ONJ48" s="125"/>
      <c r="ONK48" s="125"/>
      <c r="ONL48" s="125"/>
      <c r="ONM48" s="125"/>
      <c r="ONN48" s="125"/>
      <c r="ONO48" s="125"/>
      <c r="ONP48" s="125"/>
      <c r="ONQ48" s="125"/>
      <c r="ONR48" s="125"/>
      <c r="ONS48" s="125"/>
      <c r="ONT48" s="125"/>
      <c r="ONU48" s="125"/>
      <c r="ONV48" s="125"/>
      <c r="ONW48" s="125"/>
      <c r="ONX48" s="125"/>
      <c r="ONY48" s="125"/>
      <c r="ONZ48" s="125"/>
      <c r="OOA48" s="125"/>
      <c r="OOB48" s="125"/>
      <c r="OOC48" s="125"/>
      <c r="OOD48" s="125"/>
      <c r="OOE48" s="125"/>
      <c r="OOF48" s="125"/>
      <c r="OOG48" s="125"/>
      <c r="OOH48" s="125"/>
      <c r="OOI48" s="125"/>
      <c r="OOJ48" s="125"/>
      <c r="OOK48" s="125"/>
      <c r="OOL48" s="125"/>
      <c r="OOM48" s="125"/>
      <c r="OON48" s="125"/>
      <c r="OOO48" s="125"/>
      <c r="OOP48" s="125"/>
      <c r="OOQ48" s="125"/>
      <c r="OOR48" s="125"/>
      <c r="OOS48" s="125"/>
      <c r="OOT48" s="125"/>
      <c r="OOU48" s="125"/>
      <c r="OOV48" s="125"/>
      <c r="OOW48" s="125"/>
      <c r="OOX48" s="125"/>
      <c r="OOY48" s="125"/>
      <c r="OOZ48" s="125"/>
      <c r="OPA48" s="125"/>
      <c r="OPB48" s="125"/>
      <c r="OPC48" s="125"/>
      <c r="OPD48" s="125"/>
      <c r="OPE48" s="125"/>
      <c r="OPF48" s="125"/>
      <c r="OPG48" s="125"/>
      <c r="OPH48" s="125"/>
      <c r="OPI48" s="125"/>
      <c r="OPJ48" s="125"/>
      <c r="OPK48" s="125"/>
      <c r="OPL48" s="125"/>
      <c r="OPM48" s="125"/>
      <c r="OPN48" s="125"/>
      <c r="OPO48" s="125"/>
      <c r="OPP48" s="125"/>
      <c r="OPQ48" s="125"/>
      <c r="OPR48" s="125"/>
      <c r="OPS48" s="125"/>
      <c r="OPT48" s="125"/>
      <c r="OPU48" s="125"/>
      <c r="OPV48" s="125"/>
      <c r="OPW48" s="125"/>
      <c r="OPX48" s="125"/>
      <c r="OPY48" s="125"/>
      <c r="OPZ48" s="125"/>
      <c r="OQA48" s="125"/>
      <c r="OQB48" s="125"/>
      <c r="OQC48" s="125"/>
      <c r="OQD48" s="125"/>
      <c r="OQE48" s="125"/>
      <c r="OQF48" s="125"/>
      <c r="OQG48" s="125"/>
      <c r="OQH48" s="125"/>
      <c r="OQI48" s="125"/>
      <c r="OQJ48" s="125"/>
      <c r="OQK48" s="125"/>
      <c r="OQL48" s="125"/>
      <c r="OQM48" s="125"/>
      <c r="OQN48" s="125"/>
      <c r="OQO48" s="125"/>
      <c r="OQP48" s="125"/>
      <c r="OQQ48" s="125"/>
      <c r="OQR48" s="125"/>
      <c r="OQS48" s="125"/>
      <c r="OQT48" s="125"/>
      <c r="OQU48" s="125"/>
      <c r="OQV48" s="125"/>
      <c r="OQW48" s="125"/>
      <c r="OQX48" s="125"/>
      <c r="OQY48" s="125"/>
      <c r="OQZ48" s="125"/>
      <c r="ORA48" s="125"/>
      <c r="ORB48" s="125"/>
      <c r="ORC48" s="125"/>
      <c r="ORD48" s="125"/>
      <c r="ORE48" s="125"/>
      <c r="ORF48" s="125"/>
      <c r="ORG48" s="125"/>
      <c r="ORH48" s="125"/>
      <c r="ORI48" s="125"/>
      <c r="ORJ48" s="125"/>
      <c r="ORK48" s="125"/>
      <c r="ORL48" s="125"/>
      <c r="ORM48" s="125"/>
      <c r="ORN48" s="125"/>
      <c r="ORO48" s="125"/>
      <c r="ORP48" s="125"/>
      <c r="ORQ48" s="125"/>
      <c r="ORR48" s="125"/>
      <c r="ORS48" s="125"/>
      <c r="ORT48" s="125"/>
      <c r="ORU48" s="125"/>
      <c r="ORV48" s="125"/>
      <c r="ORW48" s="125"/>
      <c r="ORX48" s="125"/>
      <c r="ORY48" s="125"/>
      <c r="ORZ48" s="125"/>
      <c r="OSA48" s="125"/>
      <c r="OSB48" s="125"/>
      <c r="OSC48" s="125"/>
      <c r="OSD48" s="125"/>
      <c r="OSE48" s="125"/>
      <c r="OSF48" s="125"/>
      <c r="OSG48" s="125"/>
      <c r="OSH48" s="125"/>
      <c r="OSI48" s="125"/>
      <c r="OSJ48" s="125"/>
      <c r="OSK48" s="125"/>
      <c r="OSL48" s="125"/>
      <c r="OSM48" s="125"/>
      <c r="OSN48" s="125"/>
      <c r="OSO48" s="125"/>
      <c r="OSP48" s="125"/>
      <c r="OSQ48" s="125"/>
      <c r="OSR48" s="125"/>
      <c r="OSS48" s="125"/>
      <c r="OST48" s="125"/>
      <c r="OSU48" s="125"/>
      <c r="OSV48" s="125"/>
      <c r="OSW48" s="125"/>
      <c r="OSX48" s="125"/>
      <c r="OSY48" s="125"/>
      <c r="OSZ48" s="125"/>
      <c r="OTA48" s="125"/>
      <c r="OTB48" s="125"/>
      <c r="OTC48" s="125"/>
      <c r="OTD48" s="125"/>
      <c r="OTE48" s="125"/>
      <c r="OTF48" s="125"/>
      <c r="OTG48" s="125"/>
      <c r="OTH48" s="125"/>
      <c r="OTI48" s="125"/>
      <c r="OTJ48" s="125"/>
      <c r="OTK48" s="125"/>
      <c r="OTL48" s="125"/>
      <c r="OTM48" s="125"/>
      <c r="OTN48" s="125"/>
      <c r="OTO48" s="125"/>
      <c r="OTP48" s="125"/>
      <c r="OTQ48" s="125"/>
      <c r="OTR48" s="125"/>
      <c r="OTS48" s="125"/>
      <c r="OTT48" s="125"/>
      <c r="OTU48" s="125"/>
      <c r="OTV48" s="125"/>
      <c r="OTW48" s="125"/>
      <c r="OTX48" s="125"/>
      <c r="OTY48" s="125"/>
      <c r="OTZ48" s="125"/>
      <c r="OUA48" s="125"/>
      <c r="OUB48" s="125"/>
      <c r="OUC48" s="125"/>
      <c r="OUD48" s="125"/>
      <c r="OUE48" s="125"/>
      <c r="OUF48" s="125"/>
      <c r="OUG48" s="125"/>
      <c r="OUH48" s="125"/>
      <c r="OUI48" s="125"/>
      <c r="OUJ48" s="125"/>
      <c r="OUK48" s="125"/>
      <c r="OUL48" s="125"/>
      <c r="OUM48" s="125"/>
      <c r="OUN48" s="125"/>
      <c r="OUO48" s="125"/>
      <c r="OUP48" s="125"/>
      <c r="OUQ48" s="125"/>
      <c r="OUR48" s="125"/>
      <c r="OUS48" s="125"/>
      <c r="OUT48" s="125"/>
      <c r="OUU48" s="125"/>
      <c r="OUV48" s="125"/>
      <c r="OUW48" s="125"/>
      <c r="OUX48" s="125"/>
      <c r="OUY48" s="125"/>
      <c r="OUZ48" s="125"/>
      <c r="OVA48" s="125"/>
      <c r="OVB48" s="125"/>
      <c r="OVC48" s="125"/>
      <c r="OVD48" s="125"/>
      <c r="OVE48" s="125"/>
      <c r="OVF48" s="125"/>
      <c r="OVG48" s="125"/>
      <c r="OVH48" s="125"/>
      <c r="OVI48" s="125"/>
      <c r="OVJ48" s="125"/>
      <c r="OVK48" s="125"/>
      <c r="OVL48" s="125"/>
      <c r="OVM48" s="125"/>
      <c r="OVN48" s="125"/>
      <c r="OVO48" s="125"/>
      <c r="OVP48" s="125"/>
      <c r="OVQ48" s="125"/>
      <c r="OVR48" s="125"/>
      <c r="OVS48" s="125"/>
      <c r="OVT48" s="125"/>
      <c r="OVU48" s="125"/>
      <c r="OVV48" s="125"/>
      <c r="OVW48" s="125"/>
      <c r="OVX48" s="125"/>
      <c r="OVY48" s="125"/>
      <c r="OVZ48" s="125"/>
      <c r="OWA48" s="125"/>
      <c r="OWB48" s="125"/>
      <c r="OWC48" s="125"/>
      <c r="OWD48" s="125"/>
      <c r="OWE48" s="125"/>
      <c r="OWF48" s="125"/>
      <c r="OWG48" s="125"/>
      <c r="OWH48" s="125"/>
      <c r="OWI48" s="125"/>
      <c r="OWJ48" s="125"/>
      <c r="OWK48" s="125"/>
      <c r="OWL48" s="125"/>
      <c r="OWM48" s="125"/>
      <c r="OWN48" s="125"/>
      <c r="OWO48" s="125"/>
      <c r="OWP48" s="125"/>
      <c r="OWQ48" s="125"/>
      <c r="OWR48" s="125"/>
      <c r="OWS48" s="125"/>
      <c r="OWT48" s="125"/>
      <c r="OWU48" s="125"/>
      <c r="OWV48" s="125"/>
      <c r="OWW48" s="125"/>
      <c r="OWX48" s="125"/>
      <c r="OWY48" s="125"/>
      <c r="OWZ48" s="125"/>
      <c r="OXA48" s="125"/>
      <c r="OXB48" s="125"/>
      <c r="OXC48" s="125"/>
      <c r="OXD48" s="125"/>
      <c r="OXE48" s="125"/>
      <c r="OXF48" s="125"/>
      <c r="OXG48" s="125"/>
      <c r="OXH48" s="125"/>
      <c r="OXI48" s="125"/>
      <c r="OXJ48" s="125"/>
      <c r="OXK48" s="125"/>
      <c r="OXL48" s="125"/>
      <c r="OXM48" s="125"/>
      <c r="OXN48" s="125"/>
      <c r="OXO48" s="125"/>
      <c r="OXP48" s="125"/>
      <c r="OXQ48" s="125"/>
      <c r="OXR48" s="125"/>
      <c r="OXS48" s="125"/>
      <c r="OXT48" s="125"/>
      <c r="OXU48" s="125"/>
      <c r="OXV48" s="125"/>
      <c r="OXW48" s="125"/>
      <c r="OXX48" s="125"/>
      <c r="OXY48" s="125"/>
      <c r="OXZ48" s="125"/>
      <c r="OYA48" s="125"/>
      <c r="OYB48" s="125"/>
      <c r="OYC48" s="125"/>
      <c r="OYD48" s="125"/>
      <c r="OYE48" s="125"/>
      <c r="OYF48" s="125"/>
      <c r="OYG48" s="125"/>
      <c r="OYH48" s="125"/>
      <c r="OYI48" s="125"/>
      <c r="OYJ48" s="125"/>
      <c r="OYK48" s="125"/>
      <c r="OYL48" s="125"/>
      <c r="OYM48" s="125"/>
      <c r="OYN48" s="125"/>
      <c r="OYO48" s="125"/>
      <c r="OYP48" s="125"/>
      <c r="OYQ48" s="125"/>
      <c r="OYR48" s="125"/>
      <c r="OYS48" s="125"/>
      <c r="OYT48" s="125"/>
      <c r="OYU48" s="125"/>
      <c r="OYV48" s="125"/>
      <c r="OYW48" s="125"/>
      <c r="OYX48" s="125"/>
      <c r="OYY48" s="125"/>
      <c r="OYZ48" s="125"/>
      <c r="OZA48" s="125"/>
      <c r="OZB48" s="125"/>
      <c r="OZC48" s="125"/>
      <c r="OZD48" s="125"/>
      <c r="OZE48" s="125"/>
      <c r="OZF48" s="125"/>
      <c r="OZG48" s="125"/>
      <c r="OZH48" s="125"/>
      <c r="OZI48" s="125"/>
      <c r="OZJ48" s="125"/>
      <c r="OZK48" s="125"/>
      <c r="OZL48" s="125"/>
      <c r="OZM48" s="125"/>
      <c r="OZN48" s="125"/>
      <c r="OZO48" s="125"/>
      <c r="OZP48" s="125"/>
      <c r="OZQ48" s="125"/>
      <c r="OZR48" s="125"/>
      <c r="OZS48" s="125"/>
      <c r="OZT48" s="125"/>
      <c r="OZU48" s="125"/>
      <c r="OZV48" s="125"/>
      <c r="OZW48" s="125"/>
      <c r="OZX48" s="125"/>
      <c r="OZY48" s="125"/>
      <c r="OZZ48" s="125"/>
      <c r="PAA48" s="125"/>
      <c r="PAB48" s="125"/>
      <c r="PAC48" s="125"/>
      <c r="PAD48" s="125"/>
      <c r="PAE48" s="125"/>
      <c r="PAF48" s="125"/>
      <c r="PAG48" s="125"/>
      <c r="PAH48" s="125"/>
      <c r="PAI48" s="125"/>
      <c r="PAJ48" s="125"/>
      <c r="PAK48" s="125"/>
      <c r="PAL48" s="125"/>
      <c r="PAM48" s="125"/>
      <c r="PAN48" s="125"/>
      <c r="PAO48" s="125"/>
      <c r="PAP48" s="125"/>
      <c r="PAQ48" s="125"/>
      <c r="PAR48" s="125"/>
      <c r="PAS48" s="125"/>
      <c r="PAT48" s="125"/>
      <c r="PAU48" s="125"/>
      <c r="PAV48" s="125"/>
      <c r="PAW48" s="125"/>
      <c r="PAX48" s="125"/>
      <c r="PAY48" s="125"/>
      <c r="PAZ48" s="125"/>
      <c r="PBA48" s="125"/>
      <c r="PBB48" s="125"/>
      <c r="PBC48" s="125"/>
      <c r="PBD48" s="125"/>
      <c r="PBE48" s="125"/>
      <c r="PBF48" s="125"/>
      <c r="PBG48" s="125"/>
      <c r="PBH48" s="125"/>
      <c r="PBI48" s="125"/>
      <c r="PBJ48" s="125"/>
      <c r="PBK48" s="125"/>
      <c r="PBL48" s="125"/>
      <c r="PBM48" s="125"/>
      <c r="PBN48" s="125"/>
      <c r="PBO48" s="125"/>
      <c r="PBP48" s="125"/>
      <c r="PBQ48" s="125"/>
      <c r="PBR48" s="125"/>
      <c r="PBS48" s="125"/>
      <c r="PBT48" s="125"/>
      <c r="PBU48" s="125"/>
      <c r="PBV48" s="125"/>
      <c r="PBW48" s="125"/>
      <c r="PBX48" s="125"/>
      <c r="PBY48" s="125"/>
      <c r="PBZ48" s="125"/>
      <c r="PCA48" s="125"/>
      <c r="PCB48" s="125"/>
      <c r="PCC48" s="125"/>
      <c r="PCD48" s="125"/>
      <c r="PCE48" s="125"/>
      <c r="PCF48" s="125"/>
      <c r="PCG48" s="125"/>
      <c r="PCH48" s="125"/>
      <c r="PCI48" s="125"/>
      <c r="PCJ48" s="125"/>
      <c r="PCK48" s="125"/>
      <c r="PCL48" s="125"/>
      <c r="PCM48" s="125"/>
      <c r="PCN48" s="125"/>
      <c r="PCO48" s="125"/>
      <c r="PCP48" s="125"/>
      <c r="PCQ48" s="125"/>
      <c r="PCR48" s="125"/>
      <c r="PCS48" s="125"/>
      <c r="PCT48" s="125"/>
      <c r="PCU48" s="125"/>
      <c r="PCV48" s="125"/>
      <c r="PCW48" s="125"/>
      <c r="PCX48" s="125"/>
      <c r="PCY48" s="125"/>
      <c r="PCZ48" s="125"/>
      <c r="PDA48" s="125"/>
      <c r="PDB48" s="125"/>
      <c r="PDC48" s="125"/>
      <c r="PDD48" s="125"/>
      <c r="PDE48" s="125"/>
      <c r="PDF48" s="125"/>
      <c r="PDG48" s="125"/>
      <c r="PDH48" s="125"/>
      <c r="PDI48" s="125"/>
      <c r="PDJ48" s="125"/>
      <c r="PDK48" s="125"/>
      <c r="PDL48" s="125"/>
      <c r="PDM48" s="125"/>
      <c r="PDN48" s="125"/>
      <c r="PDO48" s="125"/>
      <c r="PDP48" s="125"/>
      <c r="PDQ48" s="125"/>
      <c r="PDR48" s="125"/>
      <c r="PDS48" s="125"/>
      <c r="PDT48" s="125"/>
      <c r="PDU48" s="125"/>
      <c r="PDV48" s="125"/>
      <c r="PDW48" s="125"/>
      <c r="PDX48" s="125"/>
      <c r="PDY48" s="125"/>
      <c r="PDZ48" s="125"/>
      <c r="PEA48" s="125"/>
      <c r="PEB48" s="125"/>
      <c r="PEC48" s="125"/>
      <c r="PED48" s="125"/>
      <c r="PEE48" s="125"/>
      <c r="PEF48" s="125"/>
      <c r="PEG48" s="125"/>
      <c r="PEH48" s="125"/>
      <c r="PEI48" s="125"/>
      <c r="PEJ48" s="125"/>
      <c r="PEK48" s="125"/>
      <c r="PEL48" s="125"/>
      <c r="PEM48" s="125"/>
      <c r="PEN48" s="125"/>
      <c r="PEO48" s="125"/>
      <c r="PEP48" s="125"/>
      <c r="PEQ48" s="125"/>
      <c r="PER48" s="125"/>
      <c r="PES48" s="125"/>
      <c r="PET48" s="125"/>
      <c r="PEU48" s="125"/>
      <c r="PEV48" s="125"/>
      <c r="PEW48" s="125"/>
      <c r="PEX48" s="125"/>
      <c r="PEY48" s="125"/>
      <c r="PEZ48" s="125"/>
      <c r="PFA48" s="125"/>
      <c r="PFB48" s="125"/>
      <c r="PFC48" s="125"/>
      <c r="PFD48" s="125"/>
      <c r="PFE48" s="125"/>
      <c r="PFF48" s="125"/>
      <c r="PFG48" s="125"/>
      <c r="PFH48" s="125"/>
      <c r="PFI48" s="125"/>
      <c r="PFJ48" s="125"/>
      <c r="PFK48" s="125"/>
      <c r="PFL48" s="125"/>
      <c r="PFM48" s="125"/>
      <c r="PFN48" s="125"/>
      <c r="PFO48" s="125"/>
      <c r="PFP48" s="125"/>
      <c r="PFQ48" s="125"/>
      <c r="PFR48" s="125"/>
      <c r="PFS48" s="125"/>
      <c r="PFT48" s="125"/>
      <c r="PFU48" s="125"/>
      <c r="PFV48" s="125"/>
      <c r="PFW48" s="125"/>
      <c r="PFX48" s="125"/>
      <c r="PFY48" s="125"/>
      <c r="PFZ48" s="125"/>
      <c r="PGA48" s="125"/>
      <c r="PGB48" s="125"/>
      <c r="PGC48" s="125"/>
      <c r="PGD48" s="125"/>
      <c r="PGE48" s="125"/>
      <c r="PGF48" s="125"/>
      <c r="PGG48" s="125"/>
      <c r="PGH48" s="125"/>
      <c r="PGI48" s="125"/>
      <c r="PGJ48" s="125"/>
      <c r="PGK48" s="125"/>
      <c r="PGL48" s="125"/>
      <c r="PGM48" s="125"/>
      <c r="PGN48" s="125"/>
      <c r="PGO48" s="125"/>
      <c r="PGP48" s="125"/>
      <c r="PGQ48" s="125"/>
      <c r="PGR48" s="125"/>
      <c r="PGS48" s="125"/>
      <c r="PGT48" s="125"/>
      <c r="PGU48" s="125"/>
      <c r="PGV48" s="125"/>
      <c r="PGW48" s="125"/>
      <c r="PGX48" s="125"/>
      <c r="PGY48" s="125"/>
      <c r="PGZ48" s="125"/>
      <c r="PHA48" s="125"/>
      <c r="PHB48" s="125"/>
      <c r="PHC48" s="125"/>
      <c r="PHD48" s="125"/>
      <c r="PHE48" s="125"/>
      <c r="PHF48" s="125"/>
      <c r="PHG48" s="125"/>
      <c r="PHH48" s="125"/>
      <c r="PHI48" s="125"/>
      <c r="PHJ48" s="125"/>
      <c r="PHK48" s="125"/>
      <c r="PHL48" s="125"/>
      <c r="PHM48" s="125"/>
      <c r="PHN48" s="125"/>
      <c r="PHO48" s="125"/>
      <c r="PHP48" s="125"/>
      <c r="PHQ48" s="125"/>
      <c r="PHR48" s="125"/>
      <c r="PHS48" s="125"/>
      <c r="PHT48" s="125"/>
      <c r="PHU48" s="125"/>
      <c r="PHV48" s="125"/>
      <c r="PHW48" s="125"/>
      <c r="PHX48" s="125"/>
      <c r="PHY48" s="125"/>
      <c r="PHZ48" s="125"/>
      <c r="PIA48" s="125"/>
      <c r="PIB48" s="125"/>
      <c r="PIC48" s="125"/>
      <c r="PID48" s="125"/>
      <c r="PIE48" s="125"/>
      <c r="PIF48" s="125"/>
      <c r="PIG48" s="125"/>
      <c r="PIH48" s="125"/>
      <c r="PII48" s="125"/>
      <c r="PIJ48" s="125"/>
      <c r="PIK48" s="125"/>
      <c r="PIL48" s="125"/>
      <c r="PIM48" s="125"/>
      <c r="PIN48" s="125"/>
      <c r="PIO48" s="125"/>
      <c r="PIP48" s="125"/>
      <c r="PIQ48" s="125"/>
      <c r="PIR48" s="125"/>
      <c r="PIS48" s="125"/>
      <c r="PIT48" s="125"/>
      <c r="PIU48" s="125"/>
      <c r="PIV48" s="125"/>
      <c r="PIW48" s="125"/>
      <c r="PIX48" s="125"/>
      <c r="PIY48" s="125"/>
      <c r="PIZ48" s="125"/>
      <c r="PJA48" s="125"/>
      <c r="PJB48" s="125"/>
      <c r="PJC48" s="125"/>
      <c r="PJD48" s="125"/>
      <c r="PJE48" s="125"/>
      <c r="PJF48" s="125"/>
      <c r="PJG48" s="125"/>
      <c r="PJH48" s="125"/>
      <c r="PJI48" s="125"/>
      <c r="PJJ48" s="125"/>
      <c r="PJK48" s="125"/>
      <c r="PJL48" s="125"/>
      <c r="PJM48" s="125"/>
      <c r="PJN48" s="125"/>
      <c r="PJO48" s="125"/>
      <c r="PJP48" s="125"/>
      <c r="PJQ48" s="125"/>
      <c r="PJR48" s="125"/>
      <c r="PJS48" s="125"/>
      <c r="PJT48" s="125"/>
      <c r="PJU48" s="125"/>
      <c r="PJV48" s="125"/>
      <c r="PJW48" s="125"/>
      <c r="PJX48" s="125"/>
      <c r="PJY48" s="125"/>
      <c r="PJZ48" s="125"/>
      <c r="PKA48" s="125"/>
      <c r="PKB48" s="125"/>
      <c r="PKC48" s="125"/>
      <c r="PKD48" s="125"/>
      <c r="PKE48" s="125"/>
      <c r="PKF48" s="125"/>
      <c r="PKG48" s="125"/>
      <c r="PKH48" s="125"/>
      <c r="PKI48" s="125"/>
      <c r="PKJ48" s="125"/>
      <c r="PKK48" s="125"/>
      <c r="PKL48" s="125"/>
      <c r="PKM48" s="125"/>
      <c r="PKN48" s="125"/>
      <c r="PKO48" s="125"/>
      <c r="PKP48" s="125"/>
      <c r="PKQ48" s="125"/>
      <c r="PKR48" s="125"/>
      <c r="PKS48" s="125"/>
      <c r="PKT48" s="125"/>
      <c r="PKU48" s="125"/>
      <c r="PKV48" s="125"/>
      <c r="PKW48" s="125"/>
      <c r="PKX48" s="125"/>
      <c r="PKY48" s="125"/>
      <c r="PKZ48" s="125"/>
      <c r="PLA48" s="125"/>
      <c r="PLB48" s="125"/>
      <c r="PLC48" s="125"/>
      <c r="PLD48" s="125"/>
      <c r="PLE48" s="125"/>
      <c r="PLF48" s="125"/>
      <c r="PLG48" s="125"/>
      <c r="PLH48" s="125"/>
      <c r="PLI48" s="125"/>
      <c r="PLJ48" s="125"/>
      <c r="PLK48" s="125"/>
      <c r="PLL48" s="125"/>
      <c r="PLM48" s="125"/>
      <c r="PLN48" s="125"/>
      <c r="PLO48" s="125"/>
      <c r="PLP48" s="125"/>
      <c r="PLQ48" s="125"/>
      <c r="PLR48" s="125"/>
      <c r="PLS48" s="125"/>
      <c r="PLT48" s="125"/>
      <c r="PLU48" s="125"/>
      <c r="PLV48" s="125"/>
      <c r="PLW48" s="125"/>
      <c r="PLX48" s="125"/>
      <c r="PLY48" s="125"/>
      <c r="PLZ48" s="125"/>
      <c r="PMA48" s="125"/>
      <c r="PMB48" s="125"/>
      <c r="PMC48" s="125"/>
      <c r="PMD48" s="125"/>
      <c r="PME48" s="125"/>
      <c r="PMF48" s="125"/>
      <c r="PMG48" s="125"/>
      <c r="PMH48" s="125"/>
      <c r="PMI48" s="125"/>
      <c r="PMJ48" s="125"/>
      <c r="PMK48" s="125"/>
      <c r="PML48" s="125"/>
      <c r="PMM48" s="125"/>
      <c r="PMN48" s="125"/>
      <c r="PMO48" s="125"/>
      <c r="PMP48" s="125"/>
      <c r="PMQ48" s="125"/>
      <c r="PMR48" s="125"/>
      <c r="PMS48" s="125"/>
      <c r="PMT48" s="125"/>
      <c r="PMU48" s="125"/>
      <c r="PMV48" s="125"/>
      <c r="PMW48" s="125"/>
      <c r="PMX48" s="125"/>
      <c r="PMY48" s="125"/>
      <c r="PMZ48" s="125"/>
      <c r="PNA48" s="125"/>
      <c r="PNB48" s="125"/>
      <c r="PNC48" s="125"/>
      <c r="PND48" s="125"/>
      <c r="PNE48" s="125"/>
      <c r="PNF48" s="125"/>
      <c r="PNG48" s="125"/>
      <c r="PNH48" s="125"/>
      <c r="PNI48" s="125"/>
      <c r="PNJ48" s="125"/>
      <c r="PNK48" s="125"/>
      <c r="PNL48" s="125"/>
      <c r="PNM48" s="125"/>
      <c r="PNN48" s="125"/>
      <c r="PNO48" s="125"/>
      <c r="PNP48" s="125"/>
      <c r="PNQ48" s="125"/>
      <c r="PNR48" s="125"/>
      <c r="PNS48" s="125"/>
      <c r="PNT48" s="125"/>
      <c r="PNU48" s="125"/>
      <c r="PNV48" s="125"/>
      <c r="PNW48" s="125"/>
      <c r="PNX48" s="125"/>
      <c r="PNY48" s="125"/>
      <c r="PNZ48" s="125"/>
      <c r="POA48" s="125"/>
      <c r="POB48" s="125"/>
      <c r="POC48" s="125"/>
      <c r="POD48" s="125"/>
      <c r="POE48" s="125"/>
      <c r="POF48" s="125"/>
      <c r="POG48" s="125"/>
      <c r="POH48" s="125"/>
      <c r="POI48" s="125"/>
      <c r="POJ48" s="125"/>
      <c r="POK48" s="125"/>
      <c r="POL48" s="125"/>
      <c r="POM48" s="125"/>
      <c r="PON48" s="125"/>
      <c r="POO48" s="125"/>
      <c r="POP48" s="125"/>
      <c r="POQ48" s="125"/>
      <c r="POR48" s="125"/>
      <c r="POS48" s="125"/>
      <c r="POT48" s="125"/>
      <c r="POU48" s="125"/>
      <c r="POV48" s="125"/>
      <c r="POW48" s="125"/>
      <c r="POX48" s="125"/>
      <c r="POY48" s="125"/>
      <c r="POZ48" s="125"/>
      <c r="PPA48" s="125"/>
      <c r="PPB48" s="125"/>
      <c r="PPC48" s="125"/>
      <c r="PPD48" s="125"/>
      <c r="PPE48" s="125"/>
      <c r="PPF48" s="125"/>
      <c r="PPG48" s="125"/>
      <c r="PPH48" s="125"/>
      <c r="PPI48" s="125"/>
      <c r="PPJ48" s="125"/>
      <c r="PPK48" s="125"/>
      <c r="PPL48" s="125"/>
      <c r="PPM48" s="125"/>
      <c r="PPN48" s="125"/>
      <c r="PPO48" s="125"/>
      <c r="PPP48" s="125"/>
      <c r="PPQ48" s="125"/>
      <c r="PPR48" s="125"/>
      <c r="PPS48" s="125"/>
      <c r="PPT48" s="125"/>
      <c r="PPU48" s="125"/>
      <c r="PPV48" s="125"/>
      <c r="PPW48" s="125"/>
      <c r="PPX48" s="125"/>
      <c r="PPY48" s="125"/>
      <c r="PPZ48" s="125"/>
      <c r="PQA48" s="125"/>
      <c r="PQB48" s="125"/>
      <c r="PQC48" s="125"/>
      <c r="PQD48" s="125"/>
      <c r="PQE48" s="125"/>
      <c r="PQF48" s="125"/>
      <c r="PQG48" s="125"/>
      <c r="PQH48" s="125"/>
      <c r="PQI48" s="125"/>
      <c r="PQJ48" s="125"/>
      <c r="PQK48" s="125"/>
      <c r="PQL48" s="125"/>
      <c r="PQM48" s="125"/>
      <c r="PQN48" s="125"/>
      <c r="PQO48" s="125"/>
      <c r="PQP48" s="125"/>
      <c r="PQQ48" s="125"/>
      <c r="PQR48" s="125"/>
      <c r="PQS48" s="125"/>
      <c r="PQT48" s="125"/>
      <c r="PQU48" s="125"/>
      <c r="PQV48" s="125"/>
      <c r="PQW48" s="125"/>
      <c r="PQX48" s="125"/>
      <c r="PQY48" s="125"/>
      <c r="PQZ48" s="125"/>
      <c r="PRA48" s="125"/>
      <c r="PRB48" s="125"/>
      <c r="PRC48" s="125"/>
      <c r="PRD48" s="125"/>
      <c r="PRE48" s="125"/>
      <c r="PRF48" s="125"/>
      <c r="PRG48" s="125"/>
      <c r="PRH48" s="125"/>
      <c r="PRI48" s="125"/>
      <c r="PRJ48" s="125"/>
      <c r="PRK48" s="125"/>
      <c r="PRL48" s="125"/>
      <c r="PRM48" s="125"/>
      <c r="PRN48" s="125"/>
      <c r="PRO48" s="125"/>
      <c r="PRP48" s="125"/>
      <c r="PRQ48" s="125"/>
      <c r="PRR48" s="125"/>
      <c r="PRS48" s="125"/>
      <c r="PRT48" s="125"/>
      <c r="PRU48" s="125"/>
      <c r="PRV48" s="125"/>
      <c r="PRW48" s="125"/>
      <c r="PRX48" s="125"/>
      <c r="PRY48" s="125"/>
      <c r="PRZ48" s="125"/>
      <c r="PSA48" s="125"/>
      <c r="PSB48" s="125"/>
      <c r="PSC48" s="125"/>
      <c r="PSD48" s="125"/>
      <c r="PSE48" s="125"/>
      <c r="PSF48" s="125"/>
      <c r="PSG48" s="125"/>
      <c r="PSH48" s="125"/>
      <c r="PSI48" s="125"/>
      <c r="PSJ48" s="125"/>
      <c r="PSK48" s="125"/>
      <c r="PSL48" s="125"/>
      <c r="PSM48" s="125"/>
      <c r="PSN48" s="125"/>
      <c r="PSO48" s="125"/>
      <c r="PSP48" s="125"/>
      <c r="PSQ48" s="125"/>
      <c r="PSR48" s="125"/>
      <c r="PSS48" s="125"/>
      <c r="PST48" s="125"/>
      <c r="PSU48" s="125"/>
      <c r="PSV48" s="125"/>
      <c r="PSW48" s="125"/>
      <c r="PSX48" s="125"/>
      <c r="PSY48" s="125"/>
      <c r="PSZ48" s="125"/>
      <c r="PTA48" s="125"/>
      <c r="PTB48" s="125"/>
      <c r="PTC48" s="125"/>
      <c r="PTD48" s="125"/>
      <c r="PTE48" s="125"/>
      <c r="PTF48" s="125"/>
      <c r="PTG48" s="125"/>
      <c r="PTH48" s="125"/>
      <c r="PTI48" s="125"/>
      <c r="PTJ48" s="125"/>
      <c r="PTK48" s="125"/>
      <c r="PTL48" s="125"/>
      <c r="PTM48" s="125"/>
      <c r="PTN48" s="125"/>
      <c r="PTO48" s="125"/>
      <c r="PTP48" s="125"/>
      <c r="PTQ48" s="125"/>
      <c r="PTR48" s="125"/>
      <c r="PTS48" s="125"/>
      <c r="PTT48" s="125"/>
      <c r="PTU48" s="125"/>
      <c r="PTV48" s="125"/>
      <c r="PTW48" s="125"/>
      <c r="PTX48" s="125"/>
      <c r="PTY48" s="125"/>
      <c r="PTZ48" s="125"/>
      <c r="PUA48" s="125"/>
      <c r="PUB48" s="125"/>
      <c r="PUC48" s="125"/>
      <c r="PUD48" s="125"/>
      <c r="PUE48" s="125"/>
      <c r="PUF48" s="125"/>
      <c r="PUG48" s="125"/>
      <c r="PUH48" s="125"/>
      <c r="PUI48" s="125"/>
      <c r="PUJ48" s="125"/>
      <c r="PUK48" s="125"/>
      <c r="PUL48" s="125"/>
      <c r="PUM48" s="125"/>
      <c r="PUN48" s="125"/>
      <c r="PUO48" s="125"/>
      <c r="PUP48" s="125"/>
      <c r="PUQ48" s="125"/>
      <c r="PUR48" s="125"/>
      <c r="PUS48" s="125"/>
      <c r="PUT48" s="125"/>
      <c r="PUU48" s="125"/>
      <c r="PUV48" s="125"/>
      <c r="PUW48" s="125"/>
      <c r="PUX48" s="125"/>
      <c r="PUY48" s="125"/>
      <c r="PUZ48" s="125"/>
      <c r="PVA48" s="125"/>
      <c r="PVB48" s="125"/>
      <c r="PVC48" s="125"/>
      <c r="PVD48" s="125"/>
      <c r="PVE48" s="125"/>
      <c r="PVF48" s="125"/>
      <c r="PVG48" s="125"/>
      <c r="PVH48" s="125"/>
      <c r="PVI48" s="125"/>
      <c r="PVJ48" s="125"/>
      <c r="PVK48" s="125"/>
      <c r="PVL48" s="125"/>
      <c r="PVM48" s="125"/>
      <c r="PVN48" s="125"/>
      <c r="PVO48" s="125"/>
      <c r="PVP48" s="125"/>
      <c r="PVQ48" s="125"/>
      <c r="PVR48" s="125"/>
      <c r="PVS48" s="125"/>
      <c r="PVT48" s="125"/>
      <c r="PVU48" s="125"/>
      <c r="PVV48" s="125"/>
      <c r="PVW48" s="125"/>
      <c r="PVX48" s="125"/>
      <c r="PVY48" s="125"/>
      <c r="PVZ48" s="125"/>
      <c r="PWA48" s="125"/>
      <c r="PWB48" s="125"/>
      <c r="PWC48" s="125"/>
      <c r="PWD48" s="125"/>
      <c r="PWE48" s="125"/>
      <c r="PWF48" s="125"/>
      <c r="PWG48" s="125"/>
      <c r="PWH48" s="125"/>
      <c r="PWI48" s="125"/>
      <c r="PWJ48" s="125"/>
      <c r="PWK48" s="125"/>
      <c r="PWL48" s="125"/>
      <c r="PWM48" s="125"/>
      <c r="PWN48" s="125"/>
      <c r="PWO48" s="125"/>
      <c r="PWP48" s="125"/>
      <c r="PWQ48" s="125"/>
      <c r="PWR48" s="125"/>
      <c r="PWS48" s="125"/>
      <c r="PWT48" s="125"/>
      <c r="PWU48" s="125"/>
      <c r="PWV48" s="125"/>
      <c r="PWW48" s="125"/>
      <c r="PWX48" s="125"/>
      <c r="PWY48" s="125"/>
      <c r="PWZ48" s="125"/>
      <c r="PXA48" s="125"/>
      <c r="PXB48" s="125"/>
      <c r="PXC48" s="125"/>
      <c r="PXD48" s="125"/>
      <c r="PXE48" s="125"/>
      <c r="PXF48" s="125"/>
      <c r="PXG48" s="125"/>
      <c r="PXH48" s="125"/>
      <c r="PXI48" s="125"/>
      <c r="PXJ48" s="125"/>
      <c r="PXK48" s="125"/>
      <c r="PXL48" s="125"/>
      <c r="PXM48" s="125"/>
      <c r="PXN48" s="125"/>
      <c r="PXO48" s="125"/>
      <c r="PXP48" s="125"/>
      <c r="PXQ48" s="125"/>
      <c r="PXR48" s="125"/>
      <c r="PXS48" s="125"/>
      <c r="PXT48" s="125"/>
      <c r="PXU48" s="125"/>
      <c r="PXV48" s="125"/>
      <c r="PXW48" s="125"/>
      <c r="PXX48" s="125"/>
      <c r="PXY48" s="125"/>
      <c r="PXZ48" s="125"/>
      <c r="PYA48" s="125"/>
      <c r="PYB48" s="125"/>
      <c r="PYC48" s="125"/>
      <c r="PYD48" s="125"/>
      <c r="PYE48" s="125"/>
      <c r="PYF48" s="125"/>
      <c r="PYG48" s="125"/>
      <c r="PYH48" s="125"/>
      <c r="PYI48" s="125"/>
      <c r="PYJ48" s="125"/>
      <c r="PYK48" s="125"/>
      <c r="PYL48" s="125"/>
      <c r="PYM48" s="125"/>
      <c r="PYN48" s="125"/>
      <c r="PYO48" s="125"/>
      <c r="PYP48" s="125"/>
      <c r="PYQ48" s="125"/>
      <c r="PYR48" s="125"/>
      <c r="PYS48" s="125"/>
      <c r="PYT48" s="125"/>
      <c r="PYU48" s="125"/>
      <c r="PYV48" s="125"/>
      <c r="PYW48" s="125"/>
      <c r="PYX48" s="125"/>
      <c r="PYY48" s="125"/>
      <c r="PYZ48" s="125"/>
      <c r="PZA48" s="125"/>
      <c r="PZB48" s="125"/>
      <c r="PZC48" s="125"/>
      <c r="PZD48" s="125"/>
      <c r="PZE48" s="125"/>
      <c r="PZF48" s="125"/>
      <c r="PZG48" s="125"/>
      <c r="PZH48" s="125"/>
      <c r="PZI48" s="125"/>
      <c r="PZJ48" s="125"/>
      <c r="PZK48" s="125"/>
      <c r="PZL48" s="125"/>
      <c r="PZM48" s="125"/>
      <c r="PZN48" s="125"/>
      <c r="PZO48" s="125"/>
      <c r="PZP48" s="125"/>
      <c r="PZQ48" s="125"/>
      <c r="PZR48" s="125"/>
      <c r="PZS48" s="125"/>
      <c r="PZT48" s="125"/>
      <c r="PZU48" s="125"/>
      <c r="PZV48" s="125"/>
      <c r="PZW48" s="125"/>
      <c r="PZX48" s="125"/>
      <c r="PZY48" s="125"/>
      <c r="PZZ48" s="125"/>
      <c r="QAA48" s="125"/>
      <c r="QAB48" s="125"/>
      <c r="QAC48" s="125"/>
      <c r="QAD48" s="125"/>
      <c r="QAE48" s="125"/>
      <c r="QAF48" s="125"/>
      <c r="QAG48" s="125"/>
      <c r="QAH48" s="125"/>
      <c r="QAI48" s="125"/>
      <c r="QAJ48" s="125"/>
      <c r="QAK48" s="125"/>
      <c r="QAL48" s="125"/>
      <c r="QAM48" s="125"/>
      <c r="QAN48" s="125"/>
      <c r="QAO48" s="125"/>
      <c r="QAP48" s="125"/>
      <c r="QAQ48" s="125"/>
      <c r="QAR48" s="125"/>
      <c r="QAS48" s="125"/>
      <c r="QAT48" s="125"/>
      <c r="QAU48" s="125"/>
      <c r="QAV48" s="125"/>
      <c r="QAW48" s="125"/>
      <c r="QAX48" s="125"/>
      <c r="QAY48" s="125"/>
      <c r="QAZ48" s="125"/>
      <c r="QBA48" s="125"/>
      <c r="QBB48" s="125"/>
      <c r="QBC48" s="125"/>
      <c r="QBD48" s="125"/>
      <c r="QBE48" s="125"/>
      <c r="QBF48" s="125"/>
      <c r="QBG48" s="125"/>
      <c r="QBH48" s="125"/>
      <c r="QBI48" s="125"/>
      <c r="QBJ48" s="125"/>
      <c r="QBK48" s="125"/>
      <c r="QBL48" s="125"/>
      <c r="QBM48" s="125"/>
      <c r="QBN48" s="125"/>
      <c r="QBO48" s="125"/>
      <c r="QBP48" s="125"/>
      <c r="QBQ48" s="125"/>
      <c r="QBR48" s="125"/>
      <c r="QBS48" s="125"/>
      <c r="QBT48" s="125"/>
      <c r="QBU48" s="125"/>
      <c r="QBV48" s="125"/>
      <c r="QBW48" s="125"/>
      <c r="QBX48" s="125"/>
      <c r="QBY48" s="125"/>
      <c r="QBZ48" s="125"/>
      <c r="QCA48" s="125"/>
      <c r="QCB48" s="125"/>
      <c r="QCC48" s="125"/>
      <c r="QCD48" s="125"/>
      <c r="QCE48" s="125"/>
      <c r="QCF48" s="125"/>
      <c r="QCG48" s="125"/>
      <c r="QCH48" s="125"/>
      <c r="QCI48" s="125"/>
      <c r="QCJ48" s="125"/>
      <c r="QCK48" s="125"/>
      <c r="QCL48" s="125"/>
      <c r="QCM48" s="125"/>
      <c r="QCN48" s="125"/>
      <c r="QCO48" s="125"/>
      <c r="QCP48" s="125"/>
      <c r="QCQ48" s="125"/>
      <c r="QCR48" s="125"/>
      <c r="QCS48" s="125"/>
      <c r="QCT48" s="125"/>
      <c r="QCU48" s="125"/>
      <c r="QCV48" s="125"/>
      <c r="QCW48" s="125"/>
      <c r="QCX48" s="125"/>
      <c r="QCY48" s="125"/>
      <c r="QCZ48" s="125"/>
      <c r="QDA48" s="125"/>
      <c r="QDB48" s="125"/>
      <c r="QDC48" s="125"/>
      <c r="QDD48" s="125"/>
      <c r="QDE48" s="125"/>
      <c r="QDF48" s="125"/>
      <c r="QDG48" s="125"/>
      <c r="QDH48" s="125"/>
      <c r="QDI48" s="125"/>
      <c r="QDJ48" s="125"/>
      <c r="QDK48" s="125"/>
      <c r="QDL48" s="125"/>
      <c r="QDM48" s="125"/>
      <c r="QDN48" s="125"/>
      <c r="QDO48" s="125"/>
      <c r="QDP48" s="125"/>
      <c r="QDQ48" s="125"/>
      <c r="QDR48" s="125"/>
      <c r="QDS48" s="125"/>
      <c r="QDT48" s="125"/>
      <c r="QDU48" s="125"/>
      <c r="QDV48" s="125"/>
      <c r="QDW48" s="125"/>
      <c r="QDX48" s="125"/>
      <c r="QDY48" s="125"/>
      <c r="QDZ48" s="125"/>
      <c r="QEA48" s="125"/>
      <c r="QEB48" s="125"/>
      <c r="QEC48" s="125"/>
      <c r="QED48" s="125"/>
      <c r="QEE48" s="125"/>
      <c r="QEF48" s="125"/>
      <c r="QEG48" s="125"/>
      <c r="QEH48" s="125"/>
      <c r="QEI48" s="125"/>
      <c r="QEJ48" s="125"/>
      <c r="QEK48" s="125"/>
      <c r="QEL48" s="125"/>
      <c r="QEM48" s="125"/>
      <c r="QEN48" s="125"/>
      <c r="QEO48" s="125"/>
      <c r="QEP48" s="125"/>
      <c r="QEQ48" s="125"/>
      <c r="QER48" s="125"/>
      <c r="QES48" s="125"/>
      <c r="QET48" s="125"/>
      <c r="QEU48" s="125"/>
      <c r="QEV48" s="125"/>
      <c r="QEW48" s="125"/>
      <c r="QEX48" s="125"/>
      <c r="QEY48" s="125"/>
      <c r="QEZ48" s="125"/>
      <c r="QFA48" s="125"/>
      <c r="QFB48" s="125"/>
      <c r="QFC48" s="125"/>
      <c r="QFD48" s="125"/>
      <c r="QFE48" s="125"/>
      <c r="QFF48" s="125"/>
      <c r="QFG48" s="125"/>
      <c r="QFH48" s="125"/>
      <c r="QFI48" s="125"/>
      <c r="QFJ48" s="125"/>
      <c r="QFK48" s="125"/>
      <c r="QFL48" s="125"/>
      <c r="QFM48" s="125"/>
      <c r="QFN48" s="125"/>
      <c r="QFO48" s="125"/>
      <c r="QFP48" s="125"/>
      <c r="QFQ48" s="125"/>
      <c r="QFR48" s="125"/>
      <c r="QFS48" s="125"/>
      <c r="QFT48" s="125"/>
      <c r="QFU48" s="125"/>
      <c r="QFV48" s="125"/>
      <c r="QFW48" s="125"/>
      <c r="QFX48" s="125"/>
      <c r="QFY48" s="125"/>
      <c r="QFZ48" s="125"/>
      <c r="QGA48" s="125"/>
      <c r="QGB48" s="125"/>
      <c r="QGC48" s="125"/>
      <c r="QGD48" s="125"/>
      <c r="QGE48" s="125"/>
      <c r="QGF48" s="125"/>
      <c r="QGG48" s="125"/>
      <c r="QGH48" s="125"/>
      <c r="QGI48" s="125"/>
      <c r="QGJ48" s="125"/>
      <c r="QGK48" s="125"/>
      <c r="QGL48" s="125"/>
      <c r="QGM48" s="125"/>
      <c r="QGN48" s="125"/>
      <c r="QGO48" s="125"/>
      <c r="QGP48" s="125"/>
      <c r="QGQ48" s="125"/>
      <c r="QGR48" s="125"/>
      <c r="QGS48" s="125"/>
      <c r="QGT48" s="125"/>
      <c r="QGU48" s="125"/>
      <c r="QGV48" s="125"/>
      <c r="QGW48" s="125"/>
      <c r="QGX48" s="125"/>
      <c r="QGY48" s="125"/>
      <c r="QGZ48" s="125"/>
      <c r="QHA48" s="125"/>
      <c r="QHB48" s="125"/>
      <c r="QHC48" s="125"/>
      <c r="QHD48" s="125"/>
      <c r="QHE48" s="125"/>
      <c r="QHF48" s="125"/>
      <c r="QHG48" s="125"/>
      <c r="QHH48" s="125"/>
      <c r="QHI48" s="125"/>
      <c r="QHJ48" s="125"/>
      <c r="QHK48" s="125"/>
      <c r="QHL48" s="125"/>
      <c r="QHM48" s="125"/>
      <c r="QHN48" s="125"/>
      <c r="QHO48" s="125"/>
      <c r="QHP48" s="125"/>
      <c r="QHQ48" s="125"/>
      <c r="QHR48" s="125"/>
      <c r="QHS48" s="125"/>
      <c r="QHT48" s="125"/>
      <c r="QHU48" s="125"/>
      <c r="QHV48" s="125"/>
      <c r="QHW48" s="125"/>
      <c r="QHX48" s="125"/>
      <c r="QHY48" s="125"/>
      <c r="QHZ48" s="125"/>
      <c r="QIA48" s="125"/>
      <c r="QIB48" s="125"/>
      <c r="QIC48" s="125"/>
      <c r="QID48" s="125"/>
      <c r="QIE48" s="125"/>
      <c r="QIF48" s="125"/>
      <c r="QIG48" s="125"/>
      <c r="QIH48" s="125"/>
      <c r="QII48" s="125"/>
      <c r="QIJ48" s="125"/>
      <c r="QIK48" s="125"/>
      <c r="QIL48" s="125"/>
      <c r="QIM48" s="125"/>
      <c r="QIN48" s="125"/>
      <c r="QIO48" s="125"/>
      <c r="QIP48" s="125"/>
      <c r="QIQ48" s="125"/>
      <c r="QIR48" s="125"/>
      <c r="QIS48" s="125"/>
      <c r="QIT48" s="125"/>
      <c r="QIU48" s="125"/>
      <c r="QIV48" s="125"/>
      <c r="QIW48" s="125"/>
      <c r="QIX48" s="125"/>
      <c r="QIY48" s="125"/>
      <c r="QIZ48" s="125"/>
      <c r="QJA48" s="125"/>
      <c r="QJB48" s="125"/>
      <c r="QJC48" s="125"/>
      <c r="QJD48" s="125"/>
      <c r="QJE48" s="125"/>
      <c r="QJF48" s="125"/>
      <c r="QJG48" s="125"/>
      <c r="QJH48" s="125"/>
      <c r="QJI48" s="125"/>
      <c r="QJJ48" s="125"/>
      <c r="QJK48" s="125"/>
      <c r="QJL48" s="125"/>
      <c r="QJM48" s="125"/>
      <c r="QJN48" s="125"/>
      <c r="QJO48" s="125"/>
      <c r="QJP48" s="125"/>
      <c r="QJQ48" s="125"/>
      <c r="QJR48" s="125"/>
      <c r="QJS48" s="125"/>
      <c r="QJT48" s="125"/>
      <c r="QJU48" s="125"/>
      <c r="QJV48" s="125"/>
      <c r="QJW48" s="125"/>
      <c r="QJX48" s="125"/>
      <c r="QJY48" s="125"/>
      <c r="QJZ48" s="125"/>
      <c r="QKA48" s="125"/>
      <c r="QKB48" s="125"/>
      <c r="QKC48" s="125"/>
      <c r="QKD48" s="125"/>
      <c r="QKE48" s="125"/>
      <c r="QKF48" s="125"/>
      <c r="QKG48" s="125"/>
      <c r="QKH48" s="125"/>
      <c r="QKI48" s="125"/>
      <c r="QKJ48" s="125"/>
      <c r="QKK48" s="125"/>
      <c r="QKL48" s="125"/>
      <c r="QKM48" s="125"/>
      <c r="QKN48" s="125"/>
      <c r="QKO48" s="125"/>
      <c r="QKP48" s="125"/>
      <c r="QKQ48" s="125"/>
      <c r="QKR48" s="125"/>
      <c r="QKS48" s="125"/>
      <c r="QKT48" s="125"/>
      <c r="QKU48" s="125"/>
      <c r="QKV48" s="125"/>
      <c r="QKW48" s="125"/>
      <c r="QKX48" s="125"/>
      <c r="QKY48" s="125"/>
      <c r="QKZ48" s="125"/>
      <c r="QLA48" s="125"/>
      <c r="QLB48" s="125"/>
      <c r="QLC48" s="125"/>
      <c r="QLD48" s="125"/>
      <c r="QLE48" s="125"/>
      <c r="QLF48" s="125"/>
      <c r="QLG48" s="125"/>
      <c r="QLH48" s="125"/>
      <c r="QLI48" s="125"/>
      <c r="QLJ48" s="125"/>
      <c r="QLK48" s="125"/>
      <c r="QLL48" s="125"/>
      <c r="QLM48" s="125"/>
      <c r="QLN48" s="125"/>
      <c r="QLO48" s="125"/>
      <c r="QLP48" s="125"/>
      <c r="QLQ48" s="125"/>
      <c r="QLR48" s="125"/>
      <c r="QLS48" s="125"/>
      <c r="QLT48" s="125"/>
      <c r="QLU48" s="125"/>
      <c r="QLV48" s="125"/>
      <c r="QLW48" s="125"/>
      <c r="QLX48" s="125"/>
      <c r="QLY48" s="125"/>
      <c r="QLZ48" s="125"/>
      <c r="QMA48" s="125"/>
      <c r="QMB48" s="125"/>
      <c r="QMC48" s="125"/>
      <c r="QMD48" s="125"/>
      <c r="QME48" s="125"/>
      <c r="QMF48" s="125"/>
      <c r="QMG48" s="125"/>
      <c r="QMH48" s="125"/>
      <c r="QMI48" s="125"/>
      <c r="QMJ48" s="125"/>
      <c r="QMK48" s="125"/>
      <c r="QML48" s="125"/>
      <c r="QMM48" s="125"/>
      <c r="QMN48" s="125"/>
      <c r="QMO48" s="125"/>
      <c r="QMP48" s="125"/>
      <c r="QMQ48" s="125"/>
      <c r="QMR48" s="125"/>
      <c r="QMS48" s="125"/>
      <c r="QMT48" s="125"/>
      <c r="QMU48" s="125"/>
      <c r="QMV48" s="125"/>
      <c r="QMW48" s="125"/>
      <c r="QMX48" s="125"/>
      <c r="QMY48" s="125"/>
      <c r="QMZ48" s="125"/>
      <c r="QNA48" s="125"/>
      <c r="QNB48" s="125"/>
      <c r="QNC48" s="125"/>
      <c r="QND48" s="125"/>
      <c r="QNE48" s="125"/>
      <c r="QNF48" s="125"/>
      <c r="QNG48" s="125"/>
      <c r="QNH48" s="125"/>
      <c r="QNI48" s="125"/>
      <c r="QNJ48" s="125"/>
      <c r="QNK48" s="125"/>
      <c r="QNL48" s="125"/>
      <c r="QNM48" s="125"/>
      <c r="QNN48" s="125"/>
      <c r="QNO48" s="125"/>
      <c r="QNP48" s="125"/>
      <c r="QNQ48" s="125"/>
      <c r="QNR48" s="125"/>
      <c r="QNS48" s="125"/>
      <c r="QNT48" s="125"/>
      <c r="QNU48" s="125"/>
      <c r="QNV48" s="125"/>
      <c r="QNW48" s="125"/>
      <c r="QNX48" s="125"/>
      <c r="QNY48" s="125"/>
      <c r="QNZ48" s="125"/>
      <c r="QOA48" s="125"/>
      <c r="QOB48" s="125"/>
      <c r="QOC48" s="125"/>
      <c r="QOD48" s="125"/>
      <c r="QOE48" s="125"/>
      <c r="QOF48" s="125"/>
      <c r="QOG48" s="125"/>
      <c r="QOH48" s="125"/>
      <c r="QOI48" s="125"/>
      <c r="QOJ48" s="125"/>
      <c r="QOK48" s="125"/>
      <c r="QOL48" s="125"/>
      <c r="QOM48" s="125"/>
      <c r="QON48" s="125"/>
      <c r="QOO48" s="125"/>
      <c r="QOP48" s="125"/>
      <c r="QOQ48" s="125"/>
      <c r="QOR48" s="125"/>
      <c r="QOS48" s="125"/>
      <c r="QOT48" s="125"/>
      <c r="QOU48" s="125"/>
      <c r="QOV48" s="125"/>
      <c r="QOW48" s="125"/>
      <c r="QOX48" s="125"/>
      <c r="QOY48" s="125"/>
      <c r="QOZ48" s="125"/>
      <c r="QPA48" s="125"/>
      <c r="QPB48" s="125"/>
      <c r="QPC48" s="125"/>
      <c r="QPD48" s="125"/>
      <c r="QPE48" s="125"/>
      <c r="QPF48" s="125"/>
      <c r="QPG48" s="125"/>
      <c r="QPH48" s="125"/>
      <c r="QPI48" s="125"/>
      <c r="QPJ48" s="125"/>
      <c r="QPK48" s="125"/>
      <c r="QPL48" s="125"/>
      <c r="QPM48" s="125"/>
      <c r="QPN48" s="125"/>
      <c r="QPO48" s="125"/>
      <c r="QPP48" s="125"/>
      <c r="QPQ48" s="125"/>
      <c r="QPR48" s="125"/>
      <c r="QPS48" s="125"/>
      <c r="QPT48" s="125"/>
      <c r="QPU48" s="125"/>
      <c r="QPV48" s="125"/>
      <c r="QPW48" s="125"/>
      <c r="QPX48" s="125"/>
      <c r="QPY48" s="125"/>
      <c r="QPZ48" s="125"/>
      <c r="QQA48" s="125"/>
      <c r="QQB48" s="125"/>
      <c r="QQC48" s="125"/>
      <c r="QQD48" s="125"/>
      <c r="QQE48" s="125"/>
      <c r="QQF48" s="125"/>
      <c r="QQG48" s="125"/>
      <c r="QQH48" s="125"/>
      <c r="QQI48" s="125"/>
      <c r="QQJ48" s="125"/>
      <c r="QQK48" s="125"/>
      <c r="QQL48" s="125"/>
      <c r="QQM48" s="125"/>
      <c r="QQN48" s="125"/>
      <c r="QQO48" s="125"/>
      <c r="QQP48" s="125"/>
      <c r="QQQ48" s="125"/>
      <c r="QQR48" s="125"/>
      <c r="QQS48" s="125"/>
      <c r="QQT48" s="125"/>
      <c r="QQU48" s="125"/>
      <c r="QQV48" s="125"/>
      <c r="QQW48" s="125"/>
      <c r="QQX48" s="125"/>
      <c r="QQY48" s="125"/>
      <c r="QQZ48" s="125"/>
      <c r="QRA48" s="125"/>
      <c r="QRB48" s="125"/>
      <c r="QRC48" s="125"/>
      <c r="QRD48" s="125"/>
      <c r="QRE48" s="125"/>
      <c r="QRF48" s="125"/>
      <c r="QRG48" s="125"/>
      <c r="QRH48" s="125"/>
      <c r="QRI48" s="125"/>
      <c r="QRJ48" s="125"/>
      <c r="QRK48" s="125"/>
      <c r="QRL48" s="125"/>
      <c r="QRM48" s="125"/>
      <c r="QRN48" s="125"/>
      <c r="QRO48" s="125"/>
      <c r="QRP48" s="125"/>
      <c r="QRQ48" s="125"/>
      <c r="QRR48" s="125"/>
      <c r="QRS48" s="125"/>
      <c r="QRT48" s="125"/>
      <c r="QRU48" s="125"/>
      <c r="QRV48" s="125"/>
      <c r="QRW48" s="125"/>
      <c r="QRX48" s="125"/>
      <c r="QRY48" s="125"/>
      <c r="QRZ48" s="125"/>
      <c r="QSA48" s="125"/>
      <c r="QSB48" s="125"/>
      <c r="QSC48" s="125"/>
      <c r="QSD48" s="125"/>
      <c r="QSE48" s="125"/>
      <c r="QSF48" s="125"/>
      <c r="QSG48" s="125"/>
      <c r="QSH48" s="125"/>
      <c r="QSI48" s="125"/>
      <c r="QSJ48" s="125"/>
      <c r="QSK48" s="125"/>
      <c r="QSL48" s="125"/>
      <c r="QSM48" s="125"/>
      <c r="QSN48" s="125"/>
      <c r="QSO48" s="125"/>
      <c r="QSP48" s="125"/>
      <c r="QSQ48" s="125"/>
      <c r="QSR48" s="125"/>
      <c r="QSS48" s="125"/>
      <c r="QST48" s="125"/>
      <c r="QSU48" s="125"/>
      <c r="QSV48" s="125"/>
      <c r="QSW48" s="125"/>
      <c r="QSX48" s="125"/>
      <c r="QSY48" s="125"/>
      <c r="QSZ48" s="125"/>
      <c r="QTA48" s="125"/>
      <c r="QTB48" s="125"/>
      <c r="QTC48" s="125"/>
      <c r="QTD48" s="125"/>
      <c r="QTE48" s="125"/>
      <c r="QTF48" s="125"/>
      <c r="QTG48" s="125"/>
      <c r="QTH48" s="125"/>
      <c r="QTI48" s="125"/>
      <c r="QTJ48" s="125"/>
      <c r="QTK48" s="125"/>
      <c r="QTL48" s="125"/>
      <c r="QTM48" s="125"/>
      <c r="QTN48" s="125"/>
      <c r="QTO48" s="125"/>
      <c r="QTP48" s="125"/>
      <c r="QTQ48" s="125"/>
      <c r="QTR48" s="125"/>
      <c r="QTS48" s="125"/>
      <c r="QTT48" s="125"/>
      <c r="QTU48" s="125"/>
      <c r="QTV48" s="125"/>
      <c r="QTW48" s="125"/>
      <c r="QTX48" s="125"/>
      <c r="QTY48" s="125"/>
      <c r="QTZ48" s="125"/>
      <c r="QUA48" s="125"/>
      <c r="QUB48" s="125"/>
      <c r="QUC48" s="125"/>
      <c r="QUD48" s="125"/>
      <c r="QUE48" s="125"/>
      <c r="QUF48" s="125"/>
      <c r="QUG48" s="125"/>
      <c r="QUH48" s="125"/>
      <c r="QUI48" s="125"/>
      <c r="QUJ48" s="125"/>
      <c r="QUK48" s="125"/>
      <c r="QUL48" s="125"/>
      <c r="QUM48" s="125"/>
      <c r="QUN48" s="125"/>
      <c r="QUO48" s="125"/>
      <c r="QUP48" s="125"/>
      <c r="QUQ48" s="125"/>
      <c r="QUR48" s="125"/>
      <c r="QUS48" s="125"/>
      <c r="QUT48" s="125"/>
      <c r="QUU48" s="125"/>
      <c r="QUV48" s="125"/>
      <c r="QUW48" s="125"/>
      <c r="QUX48" s="125"/>
      <c r="QUY48" s="125"/>
      <c r="QUZ48" s="125"/>
      <c r="QVA48" s="125"/>
      <c r="QVB48" s="125"/>
      <c r="QVC48" s="125"/>
      <c r="QVD48" s="125"/>
      <c r="QVE48" s="125"/>
      <c r="QVF48" s="125"/>
      <c r="QVG48" s="125"/>
      <c r="QVH48" s="125"/>
      <c r="QVI48" s="125"/>
      <c r="QVJ48" s="125"/>
      <c r="QVK48" s="125"/>
      <c r="QVL48" s="125"/>
      <c r="QVM48" s="125"/>
      <c r="QVN48" s="125"/>
      <c r="QVO48" s="125"/>
      <c r="QVP48" s="125"/>
      <c r="QVQ48" s="125"/>
      <c r="QVR48" s="125"/>
      <c r="QVS48" s="125"/>
      <c r="QVT48" s="125"/>
      <c r="QVU48" s="125"/>
      <c r="QVV48" s="125"/>
      <c r="QVW48" s="125"/>
      <c r="QVX48" s="125"/>
      <c r="QVY48" s="125"/>
      <c r="QVZ48" s="125"/>
      <c r="QWA48" s="125"/>
      <c r="QWB48" s="125"/>
      <c r="QWC48" s="125"/>
      <c r="QWD48" s="125"/>
      <c r="QWE48" s="125"/>
      <c r="QWF48" s="125"/>
      <c r="QWG48" s="125"/>
      <c r="QWH48" s="125"/>
      <c r="QWI48" s="125"/>
      <c r="QWJ48" s="125"/>
      <c r="QWK48" s="125"/>
      <c r="QWL48" s="125"/>
      <c r="QWM48" s="125"/>
      <c r="QWN48" s="125"/>
      <c r="QWO48" s="125"/>
      <c r="QWP48" s="125"/>
      <c r="QWQ48" s="125"/>
      <c r="QWR48" s="125"/>
      <c r="QWS48" s="125"/>
      <c r="QWT48" s="125"/>
      <c r="QWU48" s="125"/>
      <c r="QWV48" s="125"/>
      <c r="QWW48" s="125"/>
      <c r="QWX48" s="125"/>
      <c r="QWY48" s="125"/>
      <c r="QWZ48" s="125"/>
      <c r="QXA48" s="125"/>
      <c r="QXB48" s="125"/>
      <c r="QXC48" s="125"/>
      <c r="QXD48" s="125"/>
      <c r="QXE48" s="125"/>
      <c r="QXF48" s="125"/>
      <c r="QXG48" s="125"/>
      <c r="QXH48" s="125"/>
      <c r="QXI48" s="125"/>
      <c r="QXJ48" s="125"/>
      <c r="QXK48" s="125"/>
      <c r="QXL48" s="125"/>
      <c r="QXM48" s="125"/>
      <c r="QXN48" s="125"/>
      <c r="QXO48" s="125"/>
      <c r="QXP48" s="125"/>
      <c r="QXQ48" s="125"/>
      <c r="QXR48" s="125"/>
      <c r="QXS48" s="125"/>
      <c r="QXT48" s="125"/>
      <c r="QXU48" s="125"/>
      <c r="QXV48" s="125"/>
      <c r="QXW48" s="125"/>
      <c r="QXX48" s="125"/>
      <c r="QXY48" s="125"/>
      <c r="QXZ48" s="125"/>
      <c r="QYA48" s="125"/>
      <c r="QYB48" s="125"/>
      <c r="QYC48" s="125"/>
      <c r="QYD48" s="125"/>
      <c r="QYE48" s="125"/>
      <c r="QYF48" s="125"/>
      <c r="QYG48" s="125"/>
      <c r="QYH48" s="125"/>
      <c r="QYI48" s="125"/>
      <c r="QYJ48" s="125"/>
      <c r="QYK48" s="125"/>
      <c r="QYL48" s="125"/>
      <c r="QYM48" s="125"/>
      <c r="QYN48" s="125"/>
      <c r="QYO48" s="125"/>
      <c r="QYP48" s="125"/>
      <c r="QYQ48" s="125"/>
      <c r="QYR48" s="125"/>
      <c r="QYS48" s="125"/>
      <c r="QYT48" s="125"/>
      <c r="QYU48" s="125"/>
      <c r="QYV48" s="125"/>
      <c r="QYW48" s="125"/>
      <c r="QYX48" s="125"/>
      <c r="QYY48" s="125"/>
      <c r="QYZ48" s="125"/>
      <c r="QZA48" s="125"/>
      <c r="QZB48" s="125"/>
      <c r="QZC48" s="125"/>
      <c r="QZD48" s="125"/>
      <c r="QZE48" s="125"/>
      <c r="QZF48" s="125"/>
      <c r="QZG48" s="125"/>
      <c r="QZH48" s="125"/>
      <c r="QZI48" s="125"/>
      <c r="QZJ48" s="125"/>
      <c r="QZK48" s="125"/>
      <c r="QZL48" s="125"/>
      <c r="QZM48" s="125"/>
      <c r="QZN48" s="125"/>
      <c r="QZO48" s="125"/>
      <c r="QZP48" s="125"/>
      <c r="QZQ48" s="125"/>
      <c r="QZR48" s="125"/>
      <c r="QZS48" s="125"/>
      <c r="QZT48" s="125"/>
      <c r="QZU48" s="125"/>
      <c r="QZV48" s="125"/>
      <c r="QZW48" s="125"/>
      <c r="QZX48" s="125"/>
      <c r="QZY48" s="125"/>
      <c r="QZZ48" s="125"/>
      <c r="RAA48" s="125"/>
      <c r="RAB48" s="125"/>
      <c r="RAC48" s="125"/>
      <c r="RAD48" s="125"/>
      <c r="RAE48" s="125"/>
      <c r="RAF48" s="125"/>
      <c r="RAG48" s="125"/>
      <c r="RAH48" s="125"/>
      <c r="RAI48" s="125"/>
      <c r="RAJ48" s="125"/>
      <c r="RAK48" s="125"/>
      <c r="RAL48" s="125"/>
      <c r="RAM48" s="125"/>
      <c r="RAN48" s="125"/>
      <c r="RAO48" s="125"/>
      <c r="RAP48" s="125"/>
      <c r="RAQ48" s="125"/>
      <c r="RAR48" s="125"/>
      <c r="RAS48" s="125"/>
      <c r="RAT48" s="125"/>
      <c r="RAU48" s="125"/>
      <c r="RAV48" s="125"/>
      <c r="RAW48" s="125"/>
      <c r="RAX48" s="125"/>
      <c r="RAY48" s="125"/>
      <c r="RAZ48" s="125"/>
      <c r="RBA48" s="125"/>
      <c r="RBB48" s="125"/>
      <c r="RBC48" s="125"/>
      <c r="RBD48" s="125"/>
      <c r="RBE48" s="125"/>
      <c r="RBF48" s="125"/>
      <c r="RBG48" s="125"/>
      <c r="RBH48" s="125"/>
      <c r="RBI48" s="125"/>
      <c r="RBJ48" s="125"/>
      <c r="RBK48" s="125"/>
      <c r="RBL48" s="125"/>
      <c r="RBM48" s="125"/>
      <c r="RBN48" s="125"/>
      <c r="RBO48" s="125"/>
      <c r="RBP48" s="125"/>
      <c r="RBQ48" s="125"/>
      <c r="RBR48" s="125"/>
      <c r="RBS48" s="125"/>
      <c r="RBT48" s="125"/>
      <c r="RBU48" s="125"/>
      <c r="RBV48" s="125"/>
      <c r="RBW48" s="125"/>
      <c r="RBX48" s="125"/>
      <c r="RBY48" s="125"/>
      <c r="RBZ48" s="125"/>
      <c r="RCA48" s="125"/>
      <c r="RCB48" s="125"/>
      <c r="RCC48" s="125"/>
      <c r="RCD48" s="125"/>
      <c r="RCE48" s="125"/>
      <c r="RCF48" s="125"/>
      <c r="RCG48" s="125"/>
      <c r="RCH48" s="125"/>
      <c r="RCI48" s="125"/>
      <c r="RCJ48" s="125"/>
      <c r="RCK48" s="125"/>
      <c r="RCL48" s="125"/>
      <c r="RCM48" s="125"/>
      <c r="RCN48" s="125"/>
      <c r="RCO48" s="125"/>
      <c r="RCP48" s="125"/>
      <c r="RCQ48" s="125"/>
      <c r="RCR48" s="125"/>
      <c r="RCS48" s="125"/>
      <c r="RCT48" s="125"/>
      <c r="RCU48" s="125"/>
      <c r="RCV48" s="125"/>
      <c r="RCW48" s="125"/>
      <c r="RCX48" s="125"/>
      <c r="RCY48" s="125"/>
      <c r="RCZ48" s="125"/>
      <c r="RDA48" s="125"/>
      <c r="RDB48" s="125"/>
      <c r="RDC48" s="125"/>
      <c r="RDD48" s="125"/>
      <c r="RDE48" s="125"/>
      <c r="RDF48" s="125"/>
      <c r="RDG48" s="125"/>
      <c r="RDH48" s="125"/>
      <c r="RDI48" s="125"/>
      <c r="RDJ48" s="125"/>
      <c r="RDK48" s="125"/>
      <c r="RDL48" s="125"/>
      <c r="RDM48" s="125"/>
      <c r="RDN48" s="125"/>
      <c r="RDO48" s="125"/>
      <c r="RDP48" s="125"/>
      <c r="RDQ48" s="125"/>
      <c r="RDR48" s="125"/>
      <c r="RDS48" s="125"/>
      <c r="RDT48" s="125"/>
      <c r="RDU48" s="125"/>
      <c r="RDV48" s="125"/>
      <c r="RDW48" s="125"/>
      <c r="RDX48" s="125"/>
      <c r="RDY48" s="125"/>
      <c r="RDZ48" s="125"/>
      <c r="REA48" s="125"/>
      <c r="REB48" s="125"/>
      <c r="REC48" s="125"/>
      <c r="RED48" s="125"/>
      <c r="REE48" s="125"/>
      <c r="REF48" s="125"/>
      <c r="REG48" s="125"/>
      <c r="REH48" s="125"/>
      <c r="REI48" s="125"/>
      <c r="REJ48" s="125"/>
      <c r="REK48" s="125"/>
      <c r="REL48" s="125"/>
      <c r="REM48" s="125"/>
      <c r="REN48" s="125"/>
      <c r="REO48" s="125"/>
      <c r="REP48" s="125"/>
      <c r="REQ48" s="125"/>
      <c r="RER48" s="125"/>
      <c r="RES48" s="125"/>
      <c r="RET48" s="125"/>
      <c r="REU48" s="125"/>
      <c r="REV48" s="125"/>
      <c r="REW48" s="125"/>
      <c r="REX48" s="125"/>
      <c r="REY48" s="125"/>
      <c r="REZ48" s="125"/>
      <c r="RFA48" s="125"/>
      <c r="RFB48" s="125"/>
      <c r="RFC48" s="125"/>
      <c r="RFD48" s="125"/>
      <c r="RFE48" s="125"/>
      <c r="RFF48" s="125"/>
      <c r="RFG48" s="125"/>
      <c r="RFH48" s="125"/>
      <c r="RFI48" s="125"/>
      <c r="RFJ48" s="125"/>
      <c r="RFK48" s="125"/>
      <c r="RFL48" s="125"/>
      <c r="RFM48" s="125"/>
      <c r="RFN48" s="125"/>
      <c r="RFO48" s="125"/>
      <c r="RFP48" s="125"/>
      <c r="RFQ48" s="125"/>
      <c r="RFR48" s="125"/>
      <c r="RFS48" s="125"/>
      <c r="RFT48" s="125"/>
      <c r="RFU48" s="125"/>
      <c r="RFV48" s="125"/>
      <c r="RFW48" s="125"/>
      <c r="RFX48" s="125"/>
      <c r="RFY48" s="125"/>
      <c r="RFZ48" s="125"/>
      <c r="RGA48" s="125"/>
      <c r="RGB48" s="125"/>
      <c r="RGC48" s="125"/>
      <c r="RGD48" s="125"/>
      <c r="RGE48" s="125"/>
      <c r="RGF48" s="125"/>
      <c r="RGG48" s="125"/>
      <c r="RGH48" s="125"/>
      <c r="RGI48" s="125"/>
      <c r="RGJ48" s="125"/>
      <c r="RGK48" s="125"/>
      <c r="RGL48" s="125"/>
      <c r="RGM48" s="125"/>
      <c r="RGN48" s="125"/>
      <c r="RGO48" s="125"/>
      <c r="RGP48" s="125"/>
      <c r="RGQ48" s="125"/>
      <c r="RGR48" s="125"/>
      <c r="RGS48" s="125"/>
      <c r="RGT48" s="125"/>
      <c r="RGU48" s="125"/>
      <c r="RGV48" s="125"/>
      <c r="RGW48" s="125"/>
      <c r="RGX48" s="125"/>
      <c r="RGY48" s="125"/>
      <c r="RGZ48" s="125"/>
      <c r="RHA48" s="125"/>
      <c r="RHB48" s="125"/>
      <c r="RHC48" s="125"/>
      <c r="RHD48" s="125"/>
      <c r="RHE48" s="125"/>
      <c r="RHF48" s="125"/>
      <c r="RHG48" s="125"/>
      <c r="RHH48" s="125"/>
      <c r="RHI48" s="125"/>
      <c r="RHJ48" s="125"/>
      <c r="RHK48" s="125"/>
      <c r="RHL48" s="125"/>
      <c r="RHM48" s="125"/>
      <c r="RHN48" s="125"/>
      <c r="RHO48" s="125"/>
      <c r="RHP48" s="125"/>
      <c r="RHQ48" s="125"/>
      <c r="RHR48" s="125"/>
      <c r="RHS48" s="125"/>
      <c r="RHT48" s="125"/>
      <c r="RHU48" s="125"/>
      <c r="RHV48" s="125"/>
      <c r="RHW48" s="125"/>
      <c r="RHX48" s="125"/>
      <c r="RHY48" s="125"/>
      <c r="RHZ48" s="125"/>
      <c r="RIA48" s="125"/>
      <c r="RIB48" s="125"/>
      <c r="RIC48" s="125"/>
      <c r="RID48" s="125"/>
      <c r="RIE48" s="125"/>
      <c r="RIF48" s="125"/>
      <c r="RIG48" s="125"/>
      <c r="RIH48" s="125"/>
      <c r="RII48" s="125"/>
      <c r="RIJ48" s="125"/>
      <c r="RIK48" s="125"/>
      <c r="RIL48" s="125"/>
      <c r="RIM48" s="125"/>
      <c r="RIN48" s="125"/>
      <c r="RIO48" s="125"/>
      <c r="RIP48" s="125"/>
      <c r="RIQ48" s="125"/>
      <c r="RIR48" s="125"/>
      <c r="RIS48" s="125"/>
      <c r="RIT48" s="125"/>
      <c r="RIU48" s="125"/>
      <c r="RIV48" s="125"/>
      <c r="RIW48" s="125"/>
      <c r="RIX48" s="125"/>
      <c r="RIY48" s="125"/>
      <c r="RIZ48" s="125"/>
      <c r="RJA48" s="125"/>
      <c r="RJB48" s="125"/>
      <c r="RJC48" s="125"/>
      <c r="RJD48" s="125"/>
      <c r="RJE48" s="125"/>
      <c r="RJF48" s="125"/>
      <c r="RJG48" s="125"/>
      <c r="RJH48" s="125"/>
      <c r="RJI48" s="125"/>
      <c r="RJJ48" s="125"/>
      <c r="RJK48" s="125"/>
      <c r="RJL48" s="125"/>
      <c r="RJM48" s="125"/>
      <c r="RJN48" s="125"/>
      <c r="RJO48" s="125"/>
      <c r="RJP48" s="125"/>
      <c r="RJQ48" s="125"/>
      <c r="RJR48" s="125"/>
      <c r="RJS48" s="125"/>
      <c r="RJT48" s="125"/>
      <c r="RJU48" s="125"/>
      <c r="RJV48" s="125"/>
      <c r="RJW48" s="125"/>
      <c r="RJX48" s="125"/>
      <c r="RJY48" s="125"/>
      <c r="RJZ48" s="125"/>
      <c r="RKA48" s="125"/>
      <c r="RKB48" s="125"/>
      <c r="RKC48" s="125"/>
      <c r="RKD48" s="125"/>
      <c r="RKE48" s="125"/>
      <c r="RKF48" s="125"/>
      <c r="RKG48" s="125"/>
      <c r="RKH48" s="125"/>
      <c r="RKI48" s="125"/>
      <c r="RKJ48" s="125"/>
      <c r="RKK48" s="125"/>
      <c r="RKL48" s="125"/>
      <c r="RKM48" s="125"/>
      <c r="RKN48" s="125"/>
      <c r="RKO48" s="125"/>
      <c r="RKP48" s="125"/>
      <c r="RKQ48" s="125"/>
      <c r="RKR48" s="125"/>
      <c r="RKS48" s="125"/>
      <c r="RKT48" s="125"/>
      <c r="RKU48" s="125"/>
      <c r="RKV48" s="125"/>
      <c r="RKW48" s="125"/>
      <c r="RKX48" s="125"/>
      <c r="RKY48" s="125"/>
      <c r="RKZ48" s="125"/>
      <c r="RLA48" s="125"/>
      <c r="RLB48" s="125"/>
      <c r="RLC48" s="125"/>
      <c r="RLD48" s="125"/>
      <c r="RLE48" s="125"/>
      <c r="RLF48" s="125"/>
      <c r="RLG48" s="125"/>
      <c r="RLH48" s="125"/>
      <c r="RLI48" s="125"/>
      <c r="RLJ48" s="125"/>
      <c r="RLK48" s="125"/>
      <c r="RLL48" s="125"/>
      <c r="RLM48" s="125"/>
      <c r="RLN48" s="125"/>
      <c r="RLO48" s="125"/>
      <c r="RLP48" s="125"/>
      <c r="RLQ48" s="125"/>
      <c r="RLR48" s="125"/>
      <c r="RLS48" s="125"/>
      <c r="RLT48" s="125"/>
      <c r="RLU48" s="125"/>
      <c r="RLV48" s="125"/>
      <c r="RLW48" s="125"/>
      <c r="RLX48" s="125"/>
      <c r="RLY48" s="125"/>
      <c r="RLZ48" s="125"/>
      <c r="RMA48" s="125"/>
      <c r="RMB48" s="125"/>
      <c r="RMC48" s="125"/>
      <c r="RMD48" s="125"/>
      <c r="RME48" s="125"/>
      <c r="RMF48" s="125"/>
      <c r="RMG48" s="125"/>
      <c r="RMH48" s="125"/>
      <c r="RMI48" s="125"/>
      <c r="RMJ48" s="125"/>
      <c r="RMK48" s="125"/>
      <c r="RML48" s="125"/>
      <c r="RMM48" s="125"/>
      <c r="RMN48" s="125"/>
      <c r="RMO48" s="125"/>
      <c r="RMP48" s="125"/>
      <c r="RMQ48" s="125"/>
      <c r="RMR48" s="125"/>
      <c r="RMS48" s="125"/>
      <c r="RMT48" s="125"/>
      <c r="RMU48" s="125"/>
      <c r="RMV48" s="125"/>
      <c r="RMW48" s="125"/>
      <c r="RMX48" s="125"/>
      <c r="RMY48" s="125"/>
      <c r="RMZ48" s="125"/>
      <c r="RNA48" s="125"/>
      <c r="RNB48" s="125"/>
      <c r="RNC48" s="125"/>
      <c r="RND48" s="125"/>
      <c r="RNE48" s="125"/>
      <c r="RNF48" s="125"/>
      <c r="RNG48" s="125"/>
      <c r="RNH48" s="125"/>
      <c r="RNI48" s="125"/>
      <c r="RNJ48" s="125"/>
      <c r="RNK48" s="125"/>
      <c r="RNL48" s="125"/>
      <c r="RNM48" s="125"/>
      <c r="RNN48" s="125"/>
      <c r="RNO48" s="125"/>
      <c r="RNP48" s="125"/>
      <c r="RNQ48" s="125"/>
      <c r="RNR48" s="125"/>
      <c r="RNS48" s="125"/>
      <c r="RNT48" s="125"/>
      <c r="RNU48" s="125"/>
      <c r="RNV48" s="125"/>
      <c r="RNW48" s="125"/>
      <c r="RNX48" s="125"/>
      <c r="RNY48" s="125"/>
      <c r="RNZ48" s="125"/>
      <c r="ROA48" s="125"/>
      <c r="ROB48" s="125"/>
      <c r="ROC48" s="125"/>
      <c r="ROD48" s="125"/>
      <c r="ROE48" s="125"/>
      <c r="ROF48" s="125"/>
      <c r="ROG48" s="125"/>
      <c r="ROH48" s="125"/>
      <c r="ROI48" s="125"/>
      <c r="ROJ48" s="125"/>
      <c r="ROK48" s="125"/>
      <c r="ROL48" s="125"/>
      <c r="ROM48" s="125"/>
      <c r="RON48" s="125"/>
      <c r="ROO48" s="125"/>
      <c r="ROP48" s="125"/>
      <c r="ROQ48" s="125"/>
      <c r="ROR48" s="125"/>
      <c r="ROS48" s="125"/>
      <c r="ROT48" s="125"/>
      <c r="ROU48" s="125"/>
      <c r="ROV48" s="125"/>
      <c r="ROW48" s="125"/>
      <c r="ROX48" s="125"/>
      <c r="ROY48" s="125"/>
      <c r="ROZ48" s="125"/>
      <c r="RPA48" s="125"/>
      <c r="RPB48" s="125"/>
      <c r="RPC48" s="125"/>
      <c r="RPD48" s="125"/>
      <c r="RPE48" s="125"/>
      <c r="RPF48" s="125"/>
      <c r="RPG48" s="125"/>
      <c r="RPH48" s="125"/>
      <c r="RPI48" s="125"/>
      <c r="RPJ48" s="125"/>
      <c r="RPK48" s="125"/>
      <c r="RPL48" s="125"/>
      <c r="RPM48" s="125"/>
      <c r="RPN48" s="125"/>
      <c r="RPO48" s="125"/>
      <c r="RPP48" s="125"/>
      <c r="RPQ48" s="125"/>
      <c r="RPR48" s="125"/>
      <c r="RPS48" s="125"/>
      <c r="RPT48" s="125"/>
      <c r="RPU48" s="125"/>
      <c r="RPV48" s="125"/>
      <c r="RPW48" s="125"/>
      <c r="RPX48" s="125"/>
      <c r="RPY48" s="125"/>
      <c r="RPZ48" s="125"/>
      <c r="RQA48" s="125"/>
      <c r="RQB48" s="125"/>
      <c r="RQC48" s="125"/>
      <c r="RQD48" s="125"/>
      <c r="RQE48" s="125"/>
      <c r="RQF48" s="125"/>
      <c r="RQG48" s="125"/>
      <c r="RQH48" s="125"/>
      <c r="RQI48" s="125"/>
      <c r="RQJ48" s="125"/>
      <c r="RQK48" s="125"/>
      <c r="RQL48" s="125"/>
      <c r="RQM48" s="125"/>
      <c r="RQN48" s="125"/>
      <c r="RQO48" s="125"/>
      <c r="RQP48" s="125"/>
      <c r="RQQ48" s="125"/>
      <c r="RQR48" s="125"/>
      <c r="RQS48" s="125"/>
      <c r="RQT48" s="125"/>
      <c r="RQU48" s="125"/>
      <c r="RQV48" s="125"/>
      <c r="RQW48" s="125"/>
      <c r="RQX48" s="125"/>
      <c r="RQY48" s="125"/>
      <c r="RQZ48" s="125"/>
      <c r="RRA48" s="125"/>
      <c r="RRB48" s="125"/>
      <c r="RRC48" s="125"/>
      <c r="RRD48" s="125"/>
      <c r="RRE48" s="125"/>
      <c r="RRF48" s="125"/>
      <c r="RRG48" s="125"/>
      <c r="RRH48" s="125"/>
      <c r="RRI48" s="125"/>
      <c r="RRJ48" s="125"/>
      <c r="RRK48" s="125"/>
      <c r="RRL48" s="125"/>
      <c r="RRM48" s="125"/>
      <c r="RRN48" s="125"/>
      <c r="RRO48" s="125"/>
      <c r="RRP48" s="125"/>
      <c r="RRQ48" s="125"/>
      <c r="RRR48" s="125"/>
      <c r="RRS48" s="125"/>
      <c r="RRT48" s="125"/>
      <c r="RRU48" s="125"/>
      <c r="RRV48" s="125"/>
      <c r="RRW48" s="125"/>
      <c r="RRX48" s="125"/>
      <c r="RRY48" s="125"/>
      <c r="RRZ48" s="125"/>
      <c r="RSA48" s="125"/>
      <c r="RSB48" s="125"/>
      <c r="RSC48" s="125"/>
      <c r="RSD48" s="125"/>
      <c r="RSE48" s="125"/>
      <c r="RSF48" s="125"/>
      <c r="RSG48" s="125"/>
      <c r="RSH48" s="125"/>
      <c r="RSI48" s="125"/>
      <c r="RSJ48" s="125"/>
      <c r="RSK48" s="125"/>
      <c r="RSL48" s="125"/>
      <c r="RSM48" s="125"/>
      <c r="RSN48" s="125"/>
      <c r="RSO48" s="125"/>
      <c r="RSP48" s="125"/>
      <c r="RSQ48" s="125"/>
      <c r="RSR48" s="125"/>
      <c r="RSS48" s="125"/>
      <c r="RST48" s="125"/>
      <c r="RSU48" s="125"/>
      <c r="RSV48" s="125"/>
      <c r="RSW48" s="125"/>
      <c r="RSX48" s="125"/>
      <c r="RSY48" s="125"/>
      <c r="RSZ48" s="125"/>
      <c r="RTA48" s="125"/>
      <c r="RTB48" s="125"/>
      <c r="RTC48" s="125"/>
      <c r="RTD48" s="125"/>
      <c r="RTE48" s="125"/>
      <c r="RTF48" s="125"/>
      <c r="RTG48" s="125"/>
      <c r="RTH48" s="125"/>
      <c r="RTI48" s="125"/>
      <c r="RTJ48" s="125"/>
      <c r="RTK48" s="125"/>
      <c r="RTL48" s="125"/>
      <c r="RTM48" s="125"/>
      <c r="RTN48" s="125"/>
      <c r="RTO48" s="125"/>
      <c r="RTP48" s="125"/>
      <c r="RTQ48" s="125"/>
      <c r="RTR48" s="125"/>
      <c r="RTS48" s="125"/>
      <c r="RTT48" s="125"/>
      <c r="RTU48" s="125"/>
      <c r="RTV48" s="125"/>
      <c r="RTW48" s="125"/>
      <c r="RTX48" s="125"/>
      <c r="RTY48" s="125"/>
      <c r="RTZ48" s="125"/>
      <c r="RUA48" s="125"/>
      <c r="RUB48" s="125"/>
      <c r="RUC48" s="125"/>
      <c r="RUD48" s="125"/>
      <c r="RUE48" s="125"/>
      <c r="RUF48" s="125"/>
      <c r="RUG48" s="125"/>
      <c r="RUH48" s="125"/>
      <c r="RUI48" s="125"/>
      <c r="RUJ48" s="125"/>
      <c r="RUK48" s="125"/>
      <c r="RUL48" s="125"/>
      <c r="RUM48" s="125"/>
      <c r="RUN48" s="125"/>
      <c r="RUO48" s="125"/>
      <c r="RUP48" s="125"/>
      <c r="RUQ48" s="125"/>
      <c r="RUR48" s="125"/>
      <c r="RUS48" s="125"/>
      <c r="RUT48" s="125"/>
      <c r="RUU48" s="125"/>
      <c r="RUV48" s="125"/>
      <c r="RUW48" s="125"/>
      <c r="RUX48" s="125"/>
      <c r="RUY48" s="125"/>
      <c r="RUZ48" s="125"/>
      <c r="RVA48" s="125"/>
      <c r="RVB48" s="125"/>
      <c r="RVC48" s="125"/>
      <c r="RVD48" s="125"/>
      <c r="RVE48" s="125"/>
      <c r="RVF48" s="125"/>
      <c r="RVG48" s="125"/>
      <c r="RVH48" s="125"/>
      <c r="RVI48" s="125"/>
      <c r="RVJ48" s="125"/>
      <c r="RVK48" s="125"/>
      <c r="RVL48" s="125"/>
      <c r="RVM48" s="125"/>
      <c r="RVN48" s="125"/>
      <c r="RVO48" s="125"/>
      <c r="RVP48" s="125"/>
      <c r="RVQ48" s="125"/>
      <c r="RVR48" s="125"/>
      <c r="RVS48" s="125"/>
      <c r="RVT48" s="125"/>
      <c r="RVU48" s="125"/>
      <c r="RVV48" s="125"/>
      <c r="RVW48" s="125"/>
      <c r="RVX48" s="125"/>
      <c r="RVY48" s="125"/>
      <c r="RVZ48" s="125"/>
      <c r="RWA48" s="125"/>
      <c r="RWB48" s="125"/>
      <c r="RWC48" s="125"/>
      <c r="RWD48" s="125"/>
      <c r="RWE48" s="125"/>
      <c r="RWF48" s="125"/>
      <c r="RWG48" s="125"/>
      <c r="RWH48" s="125"/>
      <c r="RWI48" s="125"/>
      <c r="RWJ48" s="125"/>
      <c r="RWK48" s="125"/>
      <c r="RWL48" s="125"/>
      <c r="RWM48" s="125"/>
      <c r="RWN48" s="125"/>
      <c r="RWO48" s="125"/>
      <c r="RWP48" s="125"/>
      <c r="RWQ48" s="125"/>
      <c r="RWR48" s="125"/>
      <c r="RWS48" s="125"/>
      <c r="RWT48" s="125"/>
      <c r="RWU48" s="125"/>
      <c r="RWV48" s="125"/>
      <c r="RWW48" s="125"/>
      <c r="RWX48" s="125"/>
      <c r="RWY48" s="125"/>
      <c r="RWZ48" s="125"/>
      <c r="RXA48" s="125"/>
      <c r="RXB48" s="125"/>
      <c r="RXC48" s="125"/>
      <c r="RXD48" s="125"/>
      <c r="RXE48" s="125"/>
      <c r="RXF48" s="125"/>
      <c r="RXG48" s="125"/>
      <c r="RXH48" s="125"/>
      <c r="RXI48" s="125"/>
      <c r="RXJ48" s="125"/>
      <c r="RXK48" s="125"/>
      <c r="RXL48" s="125"/>
      <c r="RXM48" s="125"/>
      <c r="RXN48" s="125"/>
      <c r="RXO48" s="125"/>
      <c r="RXP48" s="125"/>
      <c r="RXQ48" s="125"/>
      <c r="RXR48" s="125"/>
      <c r="RXS48" s="125"/>
      <c r="RXT48" s="125"/>
      <c r="RXU48" s="125"/>
      <c r="RXV48" s="125"/>
      <c r="RXW48" s="125"/>
      <c r="RXX48" s="125"/>
      <c r="RXY48" s="125"/>
      <c r="RXZ48" s="125"/>
      <c r="RYA48" s="125"/>
      <c r="RYB48" s="125"/>
      <c r="RYC48" s="125"/>
      <c r="RYD48" s="125"/>
      <c r="RYE48" s="125"/>
      <c r="RYF48" s="125"/>
      <c r="RYG48" s="125"/>
      <c r="RYH48" s="125"/>
      <c r="RYI48" s="125"/>
      <c r="RYJ48" s="125"/>
      <c r="RYK48" s="125"/>
      <c r="RYL48" s="125"/>
      <c r="RYM48" s="125"/>
      <c r="RYN48" s="125"/>
      <c r="RYO48" s="125"/>
      <c r="RYP48" s="125"/>
      <c r="RYQ48" s="125"/>
      <c r="RYR48" s="125"/>
      <c r="RYS48" s="125"/>
      <c r="RYT48" s="125"/>
      <c r="RYU48" s="125"/>
      <c r="RYV48" s="125"/>
      <c r="RYW48" s="125"/>
      <c r="RYX48" s="125"/>
      <c r="RYY48" s="125"/>
      <c r="RYZ48" s="125"/>
      <c r="RZA48" s="125"/>
      <c r="RZB48" s="125"/>
      <c r="RZC48" s="125"/>
      <c r="RZD48" s="125"/>
      <c r="RZE48" s="125"/>
      <c r="RZF48" s="125"/>
      <c r="RZG48" s="125"/>
      <c r="RZH48" s="125"/>
      <c r="RZI48" s="125"/>
      <c r="RZJ48" s="125"/>
      <c r="RZK48" s="125"/>
      <c r="RZL48" s="125"/>
      <c r="RZM48" s="125"/>
      <c r="RZN48" s="125"/>
      <c r="RZO48" s="125"/>
      <c r="RZP48" s="125"/>
      <c r="RZQ48" s="125"/>
      <c r="RZR48" s="125"/>
      <c r="RZS48" s="125"/>
      <c r="RZT48" s="125"/>
      <c r="RZU48" s="125"/>
      <c r="RZV48" s="125"/>
      <c r="RZW48" s="125"/>
      <c r="RZX48" s="125"/>
      <c r="RZY48" s="125"/>
      <c r="RZZ48" s="125"/>
      <c r="SAA48" s="125"/>
      <c r="SAB48" s="125"/>
      <c r="SAC48" s="125"/>
      <c r="SAD48" s="125"/>
      <c r="SAE48" s="125"/>
      <c r="SAF48" s="125"/>
      <c r="SAG48" s="125"/>
      <c r="SAH48" s="125"/>
      <c r="SAI48" s="125"/>
      <c r="SAJ48" s="125"/>
      <c r="SAK48" s="125"/>
      <c r="SAL48" s="125"/>
      <c r="SAM48" s="125"/>
      <c r="SAN48" s="125"/>
      <c r="SAO48" s="125"/>
      <c r="SAP48" s="125"/>
      <c r="SAQ48" s="125"/>
      <c r="SAR48" s="125"/>
      <c r="SAS48" s="125"/>
      <c r="SAT48" s="125"/>
      <c r="SAU48" s="125"/>
      <c r="SAV48" s="125"/>
      <c r="SAW48" s="125"/>
      <c r="SAX48" s="125"/>
      <c r="SAY48" s="125"/>
      <c r="SAZ48" s="125"/>
      <c r="SBA48" s="125"/>
      <c r="SBB48" s="125"/>
      <c r="SBC48" s="125"/>
      <c r="SBD48" s="125"/>
      <c r="SBE48" s="125"/>
      <c r="SBF48" s="125"/>
      <c r="SBG48" s="125"/>
      <c r="SBH48" s="125"/>
      <c r="SBI48" s="125"/>
      <c r="SBJ48" s="125"/>
      <c r="SBK48" s="125"/>
      <c r="SBL48" s="125"/>
      <c r="SBM48" s="125"/>
      <c r="SBN48" s="125"/>
      <c r="SBO48" s="125"/>
      <c r="SBP48" s="125"/>
      <c r="SBQ48" s="125"/>
      <c r="SBR48" s="125"/>
      <c r="SBS48" s="125"/>
      <c r="SBT48" s="125"/>
      <c r="SBU48" s="125"/>
      <c r="SBV48" s="125"/>
      <c r="SBW48" s="125"/>
      <c r="SBX48" s="125"/>
      <c r="SBY48" s="125"/>
      <c r="SBZ48" s="125"/>
      <c r="SCA48" s="125"/>
      <c r="SCB48" s="125"/>
      <c r="SCC48" s="125"/>
      <c r="SCD48" s="125"/>
      <c r="SCE48" s="125"/>
      <c r="SCF48" s="125"/>
      <c r="SCG48" s="125"/>
      <c r="SCH48" s="125"/>
      <c r="SCI48" s="125"/>
      <c r="SCJ48" s="125"/>
      <c r="SCK48" s="125"/>
      <c r="SCL48" s="125"/>
      <c r="SCM48" s="125"/>
      <c r="SCN48" s="125"/>
      <c r="SCO48" s="125"/>
      <c r="SCP48" s="125"/>
      <c r="SCQ48" s="125"/>
      <c r="SCR48" s="125"/>
      <c r="SCS48" s="125"/>
      <c r="SCT48" s="125"/>
      <c r="SCU48" s="125"/>
      <c r="SCV48" s="125"/>
      <c r="SCW48" s="125"/>
      <c r="SCX48" s="125"/>
      <c r="SCY48" s="125"/>
      <c r="SCZ48" s="125"/>
      <c r="SDA48" s="125"/>
      <c r="SDB48" s="125"/>
      <c r="SDC48" s="125"/>
      <c r="SDD48" s="125"/>
      <c r="SDE48" s="125"/>
      <c r="SDF48" s="125"/>
      <c r="SDG48" s="125"/>
      <c r="SDH48" s="125"/>
      <c r="SDI48" s="125"/>
      <c r="SDJ48" s="125"/>
      <c r="SDK48" s="125"/>
      <c r="SDL48" s="125"/>
      <c r="SDM48" s="125"/>
      <c r="SDN48" s="125"/>
      <c r="SDO48" s="125"/>
      <c r="SDP48" s="125"/>
      <c r="SDQ48" s="125"/>
      <c r="SDR48" s="125"/>
      <c r="SDS48" s="125"/>
      <c r="SDT48" s="125"/>
      <c r="SDU48" s="125"/>
      <c r="SDV48" s="125"/>
      <c r="SDW48" s="125"/>
      <c r="SDX48" s="125"/>
      <c r="SDY48" s="125"/>
      <c r="SDZ48" s="125"/>
      <c r="SEA48" s="125"/>
      <c r="SEB48" s="125"/>
      <c r="SEC48" s="125"/>
      <c r="SED48" s="125"/>
      <c r="SEE48" s="125"/>
      <c r="SEF48" s="125"/>
      <c r="SEG48" s="125"/>
      <c r="SEH48" s="125"/>
      <c r="SEI48" s="125"/>
      <c r="SEJ48" s="125"/>
      <c r="SEK48" s="125"/>
      <c r="SEL48" s="125"/>
      <c r="SEM48" s="125"/>
      <c r="SEN48" s="125"/>
      <c r="SEO48" s="125"/>
      <c r="SEP48" s="125"/>
      <c r="SEQ48" s="125"/>
      <c r="SER48" s="125"/>
      <c r="SES48" s="125"/>
      <c r="SET48" s="125"/>
      <c r="SEU48" s="125"/>
      <c r="SEV48" s="125"/>
      <c r="SEW48" s="125"/>
      <c r="SEX48" s="125"/>
      <c r="SEY48" s="125"/>
      <c r="SEZ48" s="125"/>
      <c r="SFA48" s="125"/>
      <c r="SFB48" s="125"/>
      <c r="SFC48" s="125"/>
      <c r="SFD48" s="125"/>
      <c r="SFE48" s="125"/>
      <c r="SFF48" s="125"/>
      <c r="SFG48" s="125"/>
      <c r="SFH48" s="125"/>
      <c r="SFI48" s="125"/>
      <c r="SFJ48" s="125"/>
      <c r="SFK48" s="125"/>
      <c r="SFL48" s="125"/>
      <c r="SFM48" s="125"/>
      <c r="SFN48" s="125"/>
      <c r="SFO48" s="125"/>
      <c r="SFP48" s="125"/>
      <c r="SFQ48" s="125"/>
      <c r="SFR48" s="125"/>
      <c r="SFS48" s="125"/>
      <c r="SFT48" s="125"/>
      <c r="SFU48" s="125"/>
      <c r="SFV48" s="125"/>
      <c r="SFW48" s="125"/>
      <c r="SFX48" s="125"/>
      <c r="SFY48" s="125"/>
      <c r="SFZ48" s="125"/>
      <c r="SGA48" s="125"/>
      <c r="SGB48" s="125"/>
      <c r="SGC48" s="125"/>
      <c r="SGD48" s="125"/>
      <c r="SGE48" s="125"/>
      <c r="SGF48" s="125"/>
      <c r="SGG48" s="125"/>
      <c r="SGH48" s="125"/>
      <c r="SGI48" s="125"/>
      <c r="SGJ48" s="125"/>
      <c r="SGK48" s="125"/>
      <c r="SGL48" s="125"/>
      <c r="SGM48" s="125"/>
      <c r="SGN48" s="125"/>
      <c r="SGO48" s="125"/>
      <c r="SGP48" s="125"/>
      <c r="SGQ48" s="125"/>
      <c r="SGR48" s="125"/>
      <c r="SGS48" s="125"/>
      <c r="SGT48" s="125"/>
      <c r="SGU48" s="125"/>
      <c r="SGV48" s="125"/>
      <c r="SGW48" s="125"/>
      <c r="SGX48" s="125"/>
      <c r="SGY48" s="125"/>
      <c r="SGZ48" s="125"/>
      <c r="SHA48" s="125"/>
      <c r="SHB48" s="125"/>
      <c r="SHC48" s="125"/>
      <c r="SHD48" s="125"/>
      <c r="SHE48" s="125"/>
      <c r="SHF48" s="125"/>
      <c r="SHG48" s="125"/>
      <c r="SHH48" s="125"/>
      <c r="SHI48" s="125"/>
      <c r="SHJ48" s="125"/>
      <c r="SHK48" s="125"/>
      <c r="SHL48" s="125"/>
      <c r="SHM48" s="125"/>
      <c r="SHN48" s="125"/>
      <c r="SHO48" s="125"/>
      <c r="SHP48" s="125"/>
      <c r="SHQ48" s="125"/>
      <c r="SHR48" s="125"/>
      <c r="SHS48" s="125"/>
      <c r="SHT48" s="125"/>
      <c r="SHU48" s="125"/>
      <c r="SHV48" s="125"/>
      <c r="SHW48" s="125"/>
      <c r="SHX48" s="125"/>
      <c r="SHY48" s="125"/>
      <c r="SHZ48" s="125"/>
      <c r="SIA48" s="125"/>
      <c r="SIB48" s="125"/>
      <c r="SIC48" s="125"/>
      <c r="SID48" s="125"/>
      <c r="SIE48" s="125"/>
      <c r="SIF48" s="125"/>
      <c r="SIG48" s="125"/>
      <c r="SIH48" s="125"/>
      <c r="SII48" s="125"/>
      <c r="SIJ48" s="125"/>
      <c r="SIK48" s="125"/>
      <c r="SIL48" s="125"/>
      <c r="SIM48" s="125"/>
      <c r="SIN48" s="125"/>
      <c r="SIO48" s="125"/>
      <c r="SIP48" s="125"/>
      <c r="SIQ48" s="125"/>
      <c r="SIR48" s="125"/>
      <c r="SIS48" s="125"/>
      <c r="SIT48" s="125"/>
      <c r="SIU48" s="125"/>
      <c r="SIV48" s="125"/>
      <c r="SIW48" s="125"/>
      <c r="SIX48" s="125"/>
      <c r="SIY48" s="125"/>
      <c r="SIZ48" s="125"/>
      <c r="SJA48" s="125"/>
      <c r="SJB48" s="125"/>
      <c r="SJC48" s="125"/>
      <c r="SJD48" s="125"/>
      <c r="SJE48" s="125"/>
      <c r="SJF48" s="125"/>
      <c r="SJG48" s="125"/>
      <c r="SJH48" s="125"/>
      <c r="SJI48" s="125"/>
      <c r="SJJ48" s="125"/>
      <c r="SJK48" s="125"/>
      <c r="SJL48" s="125"/>
      <c r="SJM48" s="125"/>
      <c r="SJN48" s="125"/>
      <c r="SJO48" s="125"/>
      <c r="SJP48" s="125"/>
      <c r="SJQ48" s="125"/>
      <c r="SJR48" s="125"/>
      <c r="SJS48" s="125"/>
      <c r="SJT48" s="125"/>
      <c r="SJU48" s="125"/>
      <c r="SJV48" s="125"/>
      <c r="SJW48" s="125"/>
      <c r="SJX48" s="125"/>
      <c r="SJY48" s="125"/>
      <c r="SJZ48" s="125"/>
      <c r="SKA48" s="125"/>
      <c r="SKB48" s="125"/>
      <c r="SKC48" s="125"/>
      <c r="SKD48" s="125"/>
      <c r="SKE48" s="125"/>
      <c r="SKF48" s="125"/>
      <c r="SKG48" s="125"/>
      <c r="SKH48" s="125"/>
      <c r="SKI48" s="125"/>
      <c r="SKJ48" s="125"/>
      <c r="SKK48" s="125"/>
      <c r="SKL48" s="125"/>
      <c r="SKM48" s="125"/>
      <c r="SKN48" s="125"/>
      <c r="SKO48" s="125"/>
      <c r="SKP48" s="125"/>
      <c r="SKQ48" s="125"/>
      <c r="SKR48" s="125"/>
      <c r="SKS48" s="125"/>
      <c r="SKT48" s="125"/>
      <c r="SKU48" s="125"/>
      <c r="SKV48" s="125"/>
      <c r="SKW48" s="125"/>
      <c r="SKX48" s="125"/>
      <c r="SKY48" s="125"/>
      <c r="SKZ48" s="125"/>
      <c r="SLA48" s="125"/>
      <c r="SLB48" s="125"/>
      <c r="SLC48" s="125"/>
      <c r="SLD48" s="125"/>
      <c r="SLE48" s="125"/>
      <c r="SLF48" s="125"/>
      <c r="SLG48" s="125"/>
      <c r="SLH48" s="125"/>
      <c r="SLI48" s="125"/>
      <c r="SLJ48" s="125"/>
      <c r="SLK48" s="125"/>
      <c r="SLL48" s="125"/>
      <c r="SLM48" s="125"/>
      <c r="SLN48" s="125"/>
      <c r="SLO48" s="125"/>
      <c r="SLP48" s="125"/>
      <c r="SLQ48" s="125"/>
      <c r="SLR48" s="125"/>
      <c r="SLS48" s="125"/>
      <c r="SLT48" s="125"/>
      <c r="SLU48" s="125"/>
      <c r="SLV48" s="125"/>
      <c r="SLW48" s="125"/>
      <c r="SLX48" s="125"/>
      <c r="SLY48" s="125"/>
      <c r="SLZ48" s="125"/>
      <c r="SMA48" s="125"/>
      <c r="SMB48" s="125"/>
      <c r="SMC48" s="125"/>
      <c r="SMD48" s="125"/>
      <c r="SME48" s="125"/>
      <c r="SMF48" s="125"/>
      <c r="SMG48" s="125"/>
      <c r="SMH48" s="125"/>
      <c r="SMI48" s="125"/>
      <c r="SMJ48" s="125"/>
      <c r="SMK48" s="125"/>
      <c r="SML48" s="125"/>
      <c r="SMM48" s="125"/>
      <c r="SMN48" s="125"/>
      <c r="SMO48" s="125"/>
      <c r="SMP48" s="125"/>
      <c r="SMQ48" s="125"/>
      <c r="SMR48" s="125"/>
      <c r="SMS48" s="125"/>
      <c r="SMT48" s="125"/>
      <c r="SMU48" s="125"/>
      <c r="SMV48" s="125"/>
      <c r="SMW48" s="125"/>
      <c r="SMX48" s="125"/>
      <c r="SMY48" s="125"/>
      <c r="SMZ48" s="125"/>
      <c r="SNA48" s="125"/>
      <c r="SNB48" s="125"/>
      <c r="SNC48" s="125"/>
      <c r="SND48" s="125"/>
      <c r="SNE48" s="125"/>
      <c r="SNF48" s="125"/>
      <c r="SNG48" s="125"/>
      <c r="SNH48" s="125"/>
      <c r="SNI48" s="125"/>
      <c r="SNJ48" s="125"/>
      <c r="SNK48" s="125"/>
      <c r="SNL48" s="125"/>
      <c r="SNM48" s="125"/>
      <c r="SNN48" s="125"/>
      <c r="SNO48" s="125"/>
      <c r="SNP48" s="125"/>
      <c r="SNQ48" s="125"/>
      <c r="SNR48" s="125"/>
      <c r="SNS48" s="125"/>
      <c r="SNT48" s="125"/>
      <c r="SNU48" s="125"/>
      <c r="SNV48" s="125"/>
      <c r="SNW48" s="125"/>
      <c r="SNX48" s="125"/>
      <c r="SNY48" s="125"/>
      <c r="SNZ48" s="125"/>
      <c r="SOA48" s="125"/>
      <c r="SOB48" s="125"/>
      <c r="SOC48" s="125"/>
      <c r="SOD48" s="125"/>
      <c r="SOE48" s="125"/>
      <c r="SOF48" s="125"/>
      <c r="SOG48" s="125"/>
      <c r="SOH48" s="125"/>
      <c r="SOI48" s="125"/>
      <c r="SOJ48" s="125"/>
      <c r="SOK48" s="125"/>
      <c r="SOL48" s="125"/>
      <c r="SOM48" s="125"/>
      <c r="SON48" s="125"/>
      <c r="SOO48" s="125"/>
      <c r="SOP48" s="125"/>
      <c r="SOQ48" s="125"/>
      <c r="SOR48" s="125"/>
      <c r="SOS48" s="125"/>
      <c r="SOT48" s="125"/>
      <c r="SOU48" s="125"/>
      <c r="SOV48" s="125"/>
      <c r="SOW48" s="125"/>
      <c r="SOX48" s="125"/>
      <c r="SOY48" s="125"/>
      <c r="SOZ48" s="125"/>
      <c r="SPA48" s="125"/>
      <c r="SPB48" s="125"/>
      <c r="SPC48" s="125"/>
      <c r="SPD48" s="125"/>
      <c r="SPE48" s="125"/>
      <c r="SPF48" s="125"/>
      <c r="SPG48" s="125"/>
      <c r="SPH48" s="125"/>
      <c r="SPI48" s="125"/>
      <c r="SPJ48" s="125"/>
      <c r="SPK48" s="125"/>
      <c r="SPL48" s="125"/>
      <c r="SPM48" s="125"/>
      <c r="SPN48" s="125"/>
      <c r="SPO48" s="125"/>
      <c r="SPP48" s="125"/>
      <c r="SPQ48" s="125"/>
      <c r="SPR48" s="125"/>
      <c r="SPS48" s="125"/>
      <c r="SPT48" s="125"/>
      <c r="SPU48" s="125"/>
      <c r="SPV48" s="125"/>
      <c r="SPW48" s="125"/>
      <c r="SPX48" s="125"/>
      <c r="SPY48" s="125"/>
      <c r="SPZ48" s="125"/>
      <c r="SQA48" s="125"/>
      <c r="SQB48" s="125"/>
      <c r="SQC48" s="125"/>
      <c r="SQD48" s="125"/>
      <c r="SQE48" s="125"/>
      <c r="SQF48" s="125"/>
      <c r="SQG48" s="125"/>
      <c r="SQH48" s="125"/>
      <c r="SQI48" s="125"/>
      <c r="SQJ48" s="125"/>
      <c r="SQK48" s="125"/>
      <c r="SQL48" s="125"/>
      <c r="SQM48" s="125"/>
      <c r="SQN48" s="125"/>
      <c r="SQO48" s="125"/>
      <c r="SQP48" s="125"/>
      <c r="SQQ48" s="125"/>
      <c r="SQR48" s="125"/>
      <c r="SQS48" s="125"/>
      <c r="SQT48" s="125"/>
      <c r="SQU48" s="125"/>
      <c r="SQV48" s="125"/>
      <c r="SQW48" s="125"/>
      <c r="SQX48" s="125"/>
      <c r="SQY48" s="125"/>
      <c r="SQZ48" s="125"/>
      <c r="SRA48" s="125"/>
      <c r="SRB48" s="125"/>
      <c r="SRC48" s="125"/>
      <c r="SRD48" s="125"/>
      <c r="SRE48" s="125"/>
      <c r="SRF48" s="125"/>
      <c r="SRG48" s="125"/>
      <c r="SRH48" s="125"/>
      <c r="SRI48" s="125"/>
      <c r="SRJ48" s="125"/>
      <c r="SRK48" s="125"/>
      <c r="SRL48" s="125"/>
      <c r="SRM48" s="125"/>
      <c r="SRN48" s="125"/>
      <c r="SRO48" s="125"/>
      <c r="SRP48" s="125"/>
      <c r="SRQ48" s="125"/>
      <c r="SRR48" s="125"/>
      <c r="SRS48" s="125"/>
      <c r="SRT48" s="125"/>
      <c r="SRU48" s="125"/>
      <c r="SRV48" s="125"/>
      <c r="SRW48" s="125"/>
      <c r="SRX48" s="125"/>
      <c r="SRY48" s="125"/>
      <c r="SRZ48" s="125"/>
      <c r="SSA48" s="125"/>
      <c r="SSB48" s="125"/>
      <c r="SSC48" s="125"/>
      <c r="SSD48" s="125"/>
      <c r="SSE48" s="125"/>
      <c r="SSF48" s="125"/>
      <c r="SSG48" s="125"/>
      <c r="SSH48" s="125"/>
      <c r="SSI48" s="125"/>
      <c r="SSJ48" s="125"/>
      <c r="SSK48" s="125"/>
      <c r="SSL48" s="125"/>
      <c r="SSM48" s="125"/>
      <c r="SSN48" s="125"/>
      <c r="SSO48" s="125"/>
      <c r="SSP48" s="125"/>
      <c r="SSQ48" s="125"/>
      <c r="SSR48" s="125"/>
      <c r="SSS48" s="125"/>
      <c r="SST48" s="125"/>
      <c r="SSU48" s="125"/>
      <c r="SSV48" s="125"/>
      <c r="SSW48" s="125"/>
      <c r="SSX48" s="125"/>
      <c r="SSY48" s="125"/>
      <c r="SSZ48" s="125"/>
      <c r="STA48" s="125"/>
      <c r="STB48" s="125"/>
      <c r="STC48" s="125"/>
      <c r="STD48" s="125"/>
      <c r="STE48" s="125"/>
      <c r="STF48" s="125"/>
      <c r="STG48" s="125"/>
      <c r="STH48" s="125"/>
      <c r="STI48" s="125"/>
      <c r="STJ48" s="125"/>
      <c r="STK48" s="125"/>
      <c r="STL48" s="125"/>
      <c r="STM48" s="125"/>
      <c r="STN48" s="125"/>
      <c r="STO48" s="125"/>
      <c r="STP48" s="125"/>
      <c r="STQ48" s="125"/>
      <c r="STR48" s="125"/>
      <c r="STS48" s="125"/>
      <c r="STT48" s="125"/>
      <c r="STU48" s="125"/>
      <c r="STV48" s="125"/>
      <c r="STW48" s="125"/>
      <c r="STX48" s="125"/>
      <c r="STY48" s="125"/>
      <c r="STZ48" s="125"/>
      <c r="SUA48" s="125"/>
      <c r="SUB48" s="125"/>
      <c r="SUC48" s="125"/>
      <c r="SUD48" s="125"/>
      <c r="SUE48" s="125"/>
      <c r="SUF48" s="125"/>
      <c r="SUG48" s="125"/>
      <c r="SUH48" s="125"/>
      <c r="SUI48" s="125"/>
      <c r="SUJ48" s="125"/>
      <c r="SUK48" s="125"/>
      <c r="SUL48" s="125"/>
      <c r="SUM48" s="125"/>
      <c r="SUN48" s="125"/>
      <c r="SUO48" s="125"/>
      <c r="SUP48" s="125"/>
      <c r="SUQ48" s="125"/>
      <c r="SUR48" s="125"/>
      <c r="SUS48" s="125"/>
      <c r="SUT48" s="125"/>
      <c r="SUU48" s="125"/>
      <c r="SUV48" s="125"/>
      <c r="SUW48" s="125"/>
      <c r="SUX48" s="125"/>
      <c r="SUY48" s="125"/>
      <c r="SUZ48" s="125"/>
      <c r="SVA48" s="125"/>
      <c r="SVB48" s="125"/>
      <c r="SVC48" s="125"/>
      <c r="SVD48" s="125"/>
      <c r="SVE48" s="125"/>
      <c r="SVF48" s="125"/>
      <c r="SVG48" s="125"/>
      <c r="SVH48" s="125"/>
      <c r="SVI48" s="125"/>
      <c r="SVJ48" s="125"/>
      <c r="SVK48" s="125"/>
      <c r="SVL48" s="125"/>
      <c r="SVM48" s="125"/>
      <c r="SVN48" s="125"/>
      <c r="SVO48" s="125"/>
      <c r="SVP48" s="125"/>
      <c r="SVQ48" s="125"/>
      <c r="SVR48" s="125"/>
      <c r="SVS48" s="125"/>
      <c r="SVT48" s="125"/>
      <c r="SVU48" s="125"/>
      <c r="SVV48" s="125"/>
      <c r="SVW48" s="125"/>
      <c r="SVX48" s="125"/>
      <c r="SVY48" s="125"/>
      <c r="SVZ48" s="125"/>
      <c r="SWA48" s="125"/>
      <c r="SWB48" s="125"/>
      <c r="SWC48" s="125"/>
      <c r="SWD48" s="125"/>
      <c r="SWE48" s="125"/>
      <c r="SWF48" s="125"/>
      <c r="SWG48" s="125"/>
      <c r="SWH48" s="125"/>
      <c r="SWI48" s="125"/>
      <c r="SWJ48" s="125"/>
      <c r="SWK48" s="125"/>
      <c r="SWL48" s="125"/>
      <c r="SWM48" s="125"/>
      <c r="SWN48" s="125"/>
      <c r="SWO48" s="125"/>
      <c r="SWP48" s="125"/>
      <c r="SWQ48" s="125"/>
      <c r="SWR48" s="125"/>
      <c r="SWS48" s="125"/>
      <c r="SWT48" s="125"/>
      <c r="SWU48" s="125"/>
      <c r="SWV48" s="125"/>
      <c r="SWW48" s="125"/>
      <c r="SWX48" s="125"/>
      <c r="SWY48" s="125"/>
      <c r="SWZ48" s="125"/>
      <c r="SXA48" s="125"/>
      <c r="SXB48" s="125"/>
      <c r="SXC48" s="125"/>
      <c r="SXD48" s="125"/>
      <c r="SXE48" s="125"/>
      <c r="SXF48" s="125"/>
      <c r="SXG48" s="125"/>
      <c r="SXH48" s="125"/>
      <c r="SXI48" s="125"/>
      <c r="SXJ48" s="125"/>
      <c r="SXK48" s="125"/>
      <c r="SXL48" s="125"/>
      <c r="SXM48" s="125"/>
      <c r="SXN48" s="125"/>
      <c r="SXO48" s="125"/>
      <c r="SXP48" s="125"/>
      <c r="SXQ48" s="125"/>
      <c r="SXR48" s="125"/>
      <c r="SXS48" s="125"/>
      <c r="SXT48" s="125"/>
      <c r="SXU48" s="125"/>
      <c r="SXV48" s="125"/>
      <c r="SXW48" s="125"/>
      <c r="SXX48" s="125"/>
      <c r="SXY48" s="125"/>
      <c r="SXZ48" s="125"/>
      <c r="SYA48" s="125"/>
      <c r="SYB48" s="125"/>
      <c r="SYC48" s="125"/>
      <c r="SYD48" s="125"/>
      <c r="SYE48" s="125"/>
      <c r="SYF48" s="125"/>
      <c r="SYG48" s="125"/>
      <c r="SYH48" s="125"/>
      <c r="SYI48" s="125"/>
      <c r="SYJ48" s="125"/>
      <c r="SYK48" s="125"/>
      <c r="SYL48" s="125"/>
      <c r="SYM48" s="125"/>
      <c r="SYN48" s="125"/>
      <c r="SYO48" s="125"/>
      <c r="SYP48" s="125"/>
      <c r="SYQ48" s="125"/>
      <c r="SYR48" s="125"/>
      <c r="SYS48" s="125"/>
      <c r="SYT48" s="125"/>
      <c r="SYU48" s="125"/>
      <c r="SYV48" s="125"/>
      <c r="SYW48" s="125"/>
      <c r="SYX48" s="125"/>
      <c r="SYY48" s="125"/>
      <c r="SYZ48" s="125"/>
      <c r="SZA48" s="125"/>
      <c r="SZB48" s="125"/>
      <c r="SZC48" s="125"/>
      <c r="SZD48" s="125"/>
      <c r="SZE48" s="125"/>
      <c r="SZF48" s="125"/>
      <c r="SZG48" s="125"/>
      <c r="SZH48" s="125"/>
      <c r="SZI48" s="125"/>
      <c r="SZJ48" s="125"/>
      <c r="SZK48" s="125"/>
      <c r="SZL48" s="125"/>
      <c r="SZM48" s="125"/>
      <c r="SZN48" s="125"/>
      <c r="SZO48" s="125"/>
      <c r="SZP48" s="125"/>
      <c r="SZQ48" s="125"/>
      <c r="SZR48" s="125"/>
      <c r="SZS48" s="125"/>
      <c r="SZT48" s="125"/>
      <c r="SZU48" s="125"/>
      <c r="SZV48" s="125"/>
      <c r="SZW48" s="125"/>
      <c r="SZX48" s="125"/>
      <c r="SZY48" s="125"/>
      <c r="SZZ48" s="125"/>
      <c r="TAA48" s="125"/>
      <c r="TAB48" s="125"/>
      <c r="TAC48" s="125"/>
      <c r="TAD48" s="125"/>
      <c r="TAE48" s="125"/>
      <c r="TAF48" s="125"/>
      <c r="TAG48" s="125"/>
      <c r="TAH48" s="125"/>
      <c r="TAI48" s="125"/>
      <c r="TAJ48" s="125"/>
      <c r="TAK48" s="125"/>
      <c r="TAL48" s="125"/>
      <c r="TAM48" s="125"/>
      <c r="TAN48" s="125"/>
      <c r="TAO48" s="125"/>
      <c r="TAP48" s="125"/>
      <c r="TAQ48" s="125"/>
      <c r="TAR48" s="125"/>
      <c r="TAS48" s="125"/>
      <c r="TAT48" s="125"/>
      <c r="TAU48" s="125"/>
      <c r="TAV48" s="125"/>
      <c r="TAW48" s="125"/>
      <c r="TAX48" s="125"/>
      <c r="TAY48" s="125"/>
      <c r="TAZ48" s="125"/>
      <c r="TBA48" s="125"/>
      <c r="TBB48" s="125"/>
      <c r="TBC48" s="125"/>
      <c r="TBD48" s="125"/>
      <c r="TBE48" s="125"/>
      <c r="TBF48" s="125"/>
      <c r="TBG48" s="125"/>
      <c r="TBH48" s="125"/>
      <c r="TBI48" s="125"/>
      <c r="TBJ48" s="125"/>
      <c r="TBK48" s="125"/>
      <c r="TBL48" s="125"/>
      <c r="TBM48" s="125"/>
      <c r="TBN48" s="125"/>
      <c r="TBO48" s="125"/>
      <c r="TBP48" s="125"/>
      <c r="TBQ48" s="125"/>
      <c r="TBR48" s="125"/>
      <c r="TBS48" s="125"/>
      <c r="TBT48" s="125"/>
      <c r="TBU48" s="125"/>
      <c r="TBV48" s="125"/>
      <c r="TBW48" s="125"/>
      <c r="TBX48" s="125"/>
      <c r="TBY48" s="125"/>
      <c r="TBZ48" s="125"/>
      <c r="TCA48" s="125"/>
      <c r="TCB48" s="125"/>
      <c r="TCC48" s="125"/>
      <c r="TCD48" s="125"/>
      <c r="TCE48" s="125"/>
      <c r="TCF48" s="125"/>
      <c r="TCG48" s="125"/>
      <c r="TCH48" s="125"/>
      <c r="TCI48" s="125"/>
      <c r="TCJ48" s="125"/>
      <c r="TCK48" s="125"/>
      <c r="TCL48" s="125"/>
      <c r="TCM48" s="125"/>
      <c r="TCN48" s="125"/>
      <c r="TCO48" s="125"/>
      <c r="TCP48" s="125"/>
      <c r="TCQ48" s="125"/>
      <c r="TCR48" s="125"/>
      <c r="TCS48" s="125"/>
      <c r="TCT48" s="125"/>
      <c r="TCU48" s="125"/>
      <c r="TCV48" s="125"/>
      <c r="TCW48" s="125"/>
      <c r="TCX48" s="125"/>
      <c r="TCY48" s="125"/>
      <c r="TCZ48" s="125"/>
      <c r="TDA48" s="125"/>
      <c r="TDB48" s="125"/>
      <c r="TDC48" s="125"/>
      <c r="TDD48" s="125"/>
      <c r="TDE48" s="125"/>
      <c r="TDF48" s="125"/>
      <c r="TDG48" s="125"/>
      <c r="TDH48" s="125"/>
      <c r="TDI48" s="125"/>
      <c r="TDJ48" s="125"/>
      <c r="TDK48" s="125"/>
      <c r="TDL48" s="125"/>
      <c r="TDM48" s="125"/>
      <c r="TDN48" s="125"/>
      <c r="TDO48" s="125"/>
      <c r="TDP48" s="125"/>
      <c r="TDQ48" s="125"/>
      <c r="TDR48" s="125"/>
      <c r="TDS48" s="125"/>
      <c r="TDT48" s="125"/>
      <c r="TDU48" s="125"/>
      <c r="TDV48" s="125"/>
      <c r="TDW48" s="125"/>
      <c r="TDX48" s="125"/>
      <c r="TDY48" s="125"/>
      <c r="TDZ48" s="125"/>
      <c r="TEA48" s="125"/>
      <c r="TEB48" s="125"/>
      <c r="TEC48" s="125"/>
      <c r="TED48" s="125"/>
      <c r="TEE48" s="125"/>
      <c r="TEF48" s="125"/>
      <c r="TEG48" s="125"/>
      <c r="TEH48" s="125"/>
      <c r="TEI48" s="125"/>
      <c r="TEJ48" s="125"/>
      <c r="TEK48" s="125"/>
      <c r="TEL48" s="125"/>
      <c r="TEM48" s="125"/>
      <c r="TEN48" s="125"/>
      <c r="TEO48" s="125"/>
      <c r="TEP48" s="125"/>
      <c r="TEQ48" s="125"/>
      <c r="TER48" s="125"/>
      <c r="TES48" s="125"/>
      <c r="TET48" s="125"/>
      <c r="TEU48" s="125"/>
      <c r="TEV48" s="125"/>
      <c r="TEW48" s="125"/>
      <c r="TEX48" s="125"/>
      <c r="TEY48" s="125"/>
      <c r="TEZ48" s="125"/>
      <c r="TFA48" s="125"/>
      <c r="TFB48" s="125"/>
      <c r="TFC48" s="125"/>
      <c r="TFD48" s="125"/>
      <c r="TFE48" s="125"/>
      <c r="TFF48" s="125"/>
      <c r="TFG48" s="125"/>
      <c r="TFH48" s="125"/>
      <c r="TFI48" s="125"/>
      <c r="TFJ48" s="125"/>
      <c r="TFK48" s="125"/>
      <c r="TFL48" s="125"/>
      <c r="TFM48" s="125"/>
      <c r="TFN48" s="125"/>
      <c r="TFO48" s="125"/>
      <c r="TFP48" s="125"/>
      <c r="TFQ48" s="125"/>
      <c r="TFR48" s="125"/>
      <c r="TFS48" s="125"/>
      <c r="TFT48" s="125"/>
      <c r="TFU48" s="125"/>
      <c r="TFV48" s="125"/>
      <c r="TFW48" s="125"/>
      <c r="TFX48" s="125"/>
      <c r="TFY48" s="125"/>
      <c r="TFZ48" s="125"/>
      <c r="TGA48" s="125"/>
      <c r="TGB48" s="125"/>
      <c r="TGC48" s="125"/>
      <c r="TGD48" s="125"/>
      <c r="TGE48" s="125"/>
      <c r="TGF48" s="125"/>
      <c r="TGG48" s="125"/>
      <c r="TGH48" s="125"/>
      <c r="TGI48" s="125"/>
      <c r="TGJ48" s="125"/>
      <c r="TGK48" s="125"/>
      <c r="TGL48" s="125"/>
      <c r="TGM48" s="125"/>
      <c r="TGN48" s="125"/>
      <c r="TGO48" s="125"/>
      <c r="TGP48" s="125"/>
      <c r="TGQ48" s="125"/>
      <c r="TGR48" s="125"/>
      <c r="TGS48" s="125"/>
      <c r="TGT48" s="125"/>
      <c r="TGU48" s="125"/>
      <c r="TGV48" s="125"/>
      <c r="TGW48" s="125"/>
      <c r="TGX48" s="125"/>
      <c r="TGY48" s="125"/>
      <c r="TGZ48" s="125"/>
      <c r="THA48" s="125"/>
      <c r="THB48" s="125"/>
      <c r="THC48" s="125"/>
      <c r="THD48" s="125"/>
      <c r="THE48" s="125"/>
      <c r="THF48" s="125"/>
      <c r="THG48" s="125"/>
      <c r="THH48" s="125"/>
      <c r="THI48" s="125"/>
      <c r="THJ48" s="125"/>
      <c r="THK48" s="125"/>
      <c r="THL48" s="125"/>
      <c r="THM48" s="125"/>
      <c r="THN48" s="125"/>
      <c r="THO48" s="125"/>
      <c r="THP48" s="125"/>
      <c r="THQ48" s="125"/>
      <c r="THR48" s="125"/>
      <c r="THS48" s="125"/>
      <c r="THT48" s="125"/>
      <c r="THU48" s="125"/>
      <c r="THV48" s="125"/>
      <c r="THW48" s="125"/>
      <c r="THX48" s="125"/>
      <c r="THY48" s="125"/>
      <c r="THZ48" s="125"/>
      <c r="TIA48" s="125"/>
      <c r="TIB48" s="125"/>
      <c r="TIC48" s="125"/>
      <c r="TID48" s="125"/>
      <c r="TIE48" s="125"/>
      <c r="TIF48" s="125"/>
      <c r="TIG48" s="125"/>
      <c r="TIH48" s="125"/>
      <c r="TII48" s="125"/>
      <c r="TIJ48" s="125"/>
      <c r="TIK48" s="125"/>
      <c r="TIL48" s="125"/>
      <c r="TIM48" s="125"/>
      <c r="TIN48" s="125"/>
      <c r="TIO48" s="125"/>
      <c r="TIP48" s="125"/>
      <c r="TIQ48" s="125"/>
      <c r="TIR48" s="125"/>
      <c r="TIS48" s="125"/>
      <c r="TIT48" s="125"/>
      <c r="TIU48" s="125"/>
      <c r="TIV48" s="125"/>
      <c r="TIW48" s="125"/>
      <c r="TIX48" s="125"/>
      <c r="TIY48" s="125"/>
      <c r="TIZ48" s="125"/>
      <c r="TJA48" s="125"/>
      <c r="TJB48" s="125"/>
      <c r="TJC48" s="125"/>
      <c r="TJD48" s="125"/>
      <c r="TJE48" s="125"/>
      <c r="TJF48" s="125"/>
      <c r="TJG48" s="125"/>
      <c r="TJH48" s="125"/>
      <c r="TJI48" s="125"/>
      <c r="TJJ48" s="125"/>
      <c r="TJK48" s="125"/>
      <c r="TJL48" s="125"/>
      <c r="TJM48" s="125"/>
      <c r="TJN48" s="125"/>
      <c r="TJO48" s="125"/>
      <c r="TJP48" s="125"/>
      <c r="TJQ48" s="125"/>
      <c r="TJR48" s="125"/>
      <c r="TJS48" s="125"/>
      <c r="TJT48" s="125"/>
      <c r="TJU48" s="125"/>
      <c r="TJV48" s="125"/>
      <c r="TJW48" s="125"/>
      <c r="TJX48" s="125"/>
      <c r="TJY48" s="125"/>
      <c r="TJZ48" s="125"/>
      <c r="TKA48" s="125"/>
      <c r="TKB48" s="125"/>
      <c r="TKC48" s="125"/>
      <c r="TKD48" s="125"/>
      <c r="TKE48" s="125"/>
      <c r="TKF48" s="125"/>
      <c r="TKG48" s="125"/>
      <c r="TKH48" s="125"/>
      <c r="TKI48" s="125"/>
      <c r="TKJ48" s="125"/>
      <c r="TKK48" s="125"/>
      <c r="TKL48" s="125"/>
      <c r="TKM48" s="125"/>
      <c r="TKN48" s="125"/>
      <c r="TKO48" s="125"/>
      <c r="TKP48" s="125"/>
      <c r="TKQ48" s="125"/>
      <c r="TKR48" s="125"/>
      <c r="TKS48" s="125"/>
      <c r="TKT48" s="125"/>
      <c r="TKU48" s="125"/>
      <c r="TKV48" s="125"/>
      <c r="TKW48" s="125"/>
      <c r="TKX48" s="125"/>
      <c r="TKY48" s="125"/>
      <c r="TKZ48" s="125"/>
      <c r="TLA48" s="125"/>
      <c r="TLB48" s="125"/>
      <c r="TLC48" s="125"/>
      <c r="TLD48" s="125"/>
      <c r="TLE48" s="125"/>
      <c r="TLF48" s="125"/>
      <c r="TLG48" s="125"/>
      <c r="TLH48" s="125"/>
      <c r="TLI48" s="125"/>
      <c r="TLJ48" s="125"/>
      <c r="TLK48" s="125"/>
      <c r="TLL48" s="125"/>
      <c r="TLM48" s="125"/>
      <c r="TLN48" s="125"/>
      <c r="TLO48" s="125"/>
      <c r="TLP48" s="125"/>
      <c r="TLQ48" s="125"/>
      <c r="TLR48" s="125"/>
      <c r="TLS48" s="125"/>
      <c r="TLT48" s="125"/>
      <c r="TLU48" s="125"/>
      <c r="TLV48" s="125"/>
      <c r="TLW48" s="125"/>
      <c r="TLX48" s="125"/>
      <c r="TLY48" s="125"/>
      <c r="TLZ48" s="125"/>
      <c r="TMA48" s="125"/>
      <c r="TMB48" s="125"/>
      <c r="TMC48" s="125"/>
      <c r="TMD48" s="125"/>
      <c r="TME48" s="125"/>
      <c r="TMF48" s="125"/>
      <c r="TMG48" s="125"/>
      <c r="TMH48" s="125"/>
      <c r="TMI48" s="125"/>
      <c r="TMJ48" s="125"/>
      <c r="TMK48" s="125"/>
      <c r="TML48" s="125"/>
      <c r="TMM48" s="125"/>
      <c r="TMN48" s="125"/>
      <c r="TMO48" s="125"/>
      <c r="TMP48" s="125"/>
      <c r="TMQ48" s="125"/>
      <c r="TMR48" s="125"/>
      <c r="TMS48" s="125"/>
      <c r="TMT48" s="125"/>
      <c r="TMU48" s="125"/>
      <c r="TMV48" s="125"/>
      <c r="TMW48" s="125"/>
      <c r="TMX48" s="125"/>
      <c r="TMY48" s="125"/>
      <c r="TMZ48" s="125"/>
      <c r="TNA48" s="125"/>
      <c r="TNB48" s="125"/>
      <c r="TNC48" s="125"/>
      <c r="TND48" s="125"/>
      <c r="TNE48" s="125"/>
      <c r="TNF48" s="125"/>
      <c r="TNG48" s="125"/>
      <c r="TNH48" s="125"/>
      <c r="TNI48" s="125"/>
      <c r="TNJ48" s="125"/>
      <c r="TNK48" s="125"/>
      <c r="TNL48" s="125"/>
      <c r="TNM48" s="125"/>
      <c r="TNN48" s="125"/>
      <c r="TNO48" s="125"/>
      <c r="TNP48" s="125"/>
      <c r="TNQ48" s="125"/>
      <c r="TNR48" s="125"/>
      <c r="TNS48" s="125"/>
      <c r="TNT48" s="125"/>
      <c r="TNU48" s="125"/>
      <c r="TNV48" s="125"/>
      <c r="TNW48" s="125"/>
      <c r="TNX48" s="125"/>
      <c r="TNY48" s="125"/>
      <c r="TNZ48" s="125"/>
      <c r="TOA48" s="125"/>
      <c r="TOB48" s="125"/>
      <c r="TOC48" s="125"/>
      <c r="TOD48" s="125"/>
      <c r="TOE48" s="125"/>
      <c r="TOF48" s="125"/>
      <c r="TOG48" s="125"/>
      <c r="TOH48" s="125"/>
      <c r="TOI48" s="125"/>
      <c r="TOJ48" s="125"/>
      <c r="TOK48" s="125"/>
      <c r="TOL48" s="125"/>
      <c r="TOM48" s="125"/>
      <c r="TON48" s="125"/>
      <c r="TOO48" s="125"/>
      <c r="TOP48" s="125"/>
      <c r="TOQ48" s="125"/>
      <c r="TOR48" s="125"/>
      <c r="TOS48" s="125"/>
      <c r="TOT48" s="125"/>
      <c r="TOU48" s="125"/>
      <c r="TOV48" s="125"/>
      <c r="TOW48" s="125"/>
      <c r="TOX48" s="125"/>
      <c r="TOY48" s="125"/>
      <c r="TOZ48" s="125"/>
      <c r="TPA48" s="125"/>
      <c r="TPB48" s="125"/>
      <c r="TPC48" s="125"/>
      <c r="TPD48" s="125"/>
      <c r="TPE48" s="125"/>
      <c r="TPF48" s="125"/>
      <c r="TPG48" s="125"/>
      <c r="TPH48" s="125"/>
      <c r="TPI48" s="125"/>
      <c r="TPJ48" s="125"/>
      <c r="TPK48" s="125"/>
      <c r="TPL48" s="125"/>
      <c r="TPM48" s="125"/>
      <c r="TPN48" s="125"/>
      <c r="TPO48" s="125"/>
      <c r="TPP48" s="125"/>
      <c r="TPQ48" s="125"/>
      <c r="TPR48" s="125"/>
      <c r="TPS48" s="125"/>
      <c r="TPT48" s="125"/>
      <c r="TPU48" s="125"/>
      <c r="TPV48" s="125"/>
      <c r="TPW48" s="125"/>
      <c r="TPX48" s="125"/>
      <c r="TPY48" s="125"/>
      <c r="TPZ48" s="125"/>
      <c r="TQA48" s="125"/>
      <c r="TQB48" s="125"/>
      <c r="TQC48" s="125"/>
      <c r="TQD48" s="125"/>
      <c r="TQE48" s="125"/>
      <c r="TQF48" s="125"/>
      <c r="TQG48" s="125"/>
      <c r="TQH48" s="125"/>
      <c r="TQI48" s="125"/>
      <c r="TQJ48" s="125"/>
      <c r="TQK48" s="125"/>
      <c r="TQL48" s="125"/>
      <c r="TQM48" s="125"/>
      <c r="TQN48" s="125"/>
      <c r="TQO48" s="125"/>
      <c r="TQP48" s="125"/>
      <c r="TQQ48" s="125"/>
      <c r="TQR48" s="125"/>
      <c r="TQS48" s="125"/>
      <c r="TQT48" s="125"/>
      <c r="TQU48" s="125"/>
      <c r="TQV48" s="125"/>
      <c r="TQW48" s="125"/>
      <c r="TQX48" s="125"/>
      <c r="TQY48" s="125"/>
      <c r="TQZ48" s="125"/>
      <c r="TRA48" s="125"/>
      <c r="TRB48" s="125"/>
      <c r="TRC48" s="125"/>
      <c r="TRD48" s="125"/>
      <c r="TRE48" s="125"/>
      <c r="TRF48" s="125"/>
      <c r="TRG48" s="125"/>
      <c r="TRH48" s="125"/>
      <c r="TRI48" s="125"/>
      <c r="TRJ48" s="125"/>
      <c r="TRK48" s="125"/>
      <c r="TRL48" s="125"/>
      <c r="TRM48" s="125"/>
      <c r="TRN48" s="125"/>
      <c r="TRO48" s="125"/>
      <c r="TRP48" s="125"/>
      <c r="TRQ48" s="125"/>
      <c r="TRR48" s="125"/>
      <c r="TRS48" s="125"/>
      <c r="TRT48" s="125"/>
      <c r="TRU48" s="125"/>
      <c r="TRV48" s="125"/>
      <c r="TRW48" s="125"/>
      <c r="TRX48" s="125"/>
      <c r="TRY48" s="125"/>
      <c r="TRZ48" s="125"/>
      <c r="TSA48" s="125"/>
      <c r="TSB48" s="125"/>
      <c r="TSC48" s="125"/>
      <c r="TSD48" s="125"/>
      <c r="TSE48" s="125"/>
      <c r="TSF48" s="125"/>
      <c r="TSG48" s="125"/>
      <c r="TSH48" s="125"/>
      <c r="TSI48" s="125"/>
      <c r="TSJ48" s="125"/>
      <c r="TSK48" s="125"/>
      <c r="TSL48" s="125"/>
      <c r="TSM48" s="125"/>
      <c r="TSN48" s="125"/>
      <c r="TSO48" s="125"/>
      <c r="TSP48" s="125"/>
      <c r="TSQ48" s="125"/>
      <c r="TSR48" s="125"/>
      <c r="TSS48" s="125"/>
      <c r="TST48" s="125"/>
      <c r="TSU48" s="125"/>
      <c r="TSV48" s="125"/>
      <c r="TSW48" s="125"/>
      <c r="TSX48" s="125"/>
      <c r="TSY48" s="125"/>
      <c r="TSZ48" s="125"/>
      <c r="TTA48" s="125"/>
      <c r="TTB48" s="125"/>
      <c r="TTC48" s="125"/>
      <c r="TTD48" s="125"/>
      <c r="TTE48" s="125"/>
      <c r="TTF48" s="125"/>
      <c r="TTG48" s="125"/>
      <c r="TTH48" s="125"/>
      <c r="TTI48" s="125"/>
      <c r="TTJ48" s="125"/>
      <c r="TTK48" s="125"/>
      <c r="TTL48" s="125"/>
      <c r="TTM48" s="125"/>
      <c r="TTN48" s="125"/>
      <c r="TTO48" s="125"/>
      <c r="TTP48" s="125"/>
      <c r="TTQ48" s="125"/>
      <c r="TTR48" s="125"/>
      <c r="TTS48" s="125"/>
      <c r="TTT48" s="125"/>
      <c r="TTU48" s="125"/>
      <c r="TTV48" s="125"/>
      <c r="TTW48" s="125"/>
      <c r="TTX48" s="125"/>
      <c r="TTY48" s="125"/>
      <c r="TTZ48" s="125"/>
      <c r="TUA48" s="125"/>
      <c r="TUB48" s="125"/>
      <c r="TUC48" s="125"/>
      <c r="TUD48" s="125"/>
      <c r="TUE48" s="125"/>
      <c r="TUF48" s="125"/>
      <c r="TUG48" s="125"/>
      <c r="TUH48" s="125"/>
      <c r="TUI48" s="125"/>
      <c r="TUJ48" s="125"/>
      <c r="TUK48" s="125"/>
      <c r="TUL48" s="125"/>
      <c r="TUM48" s="125"/>
      <c r="TUN48" s="125"/>
      <c r="TUO48" s="125"/>
      <c r="TUP48" s="125"/>
      <c r="TUQ48" s="125"/>
      <c r="TUR48" s="125"/>
      <c r="TUS48" s="125"/>
      <c r="TUT48" s="125"/>
      <c r="TUU48" s="125"/>
      <c r="TUV48" s="125"/>
      <c r="TUW48" s="125"/>
      <c r="TUX48" s="125"/>
      <c r="TUY48" s="125"/>
      <c r="TUZ48" s="125"/>
      <c r="TVA48" s="125"/>
      <c r="TVB48" s="125"/>
      <c r="TVC48" s="125"/>
      <c r="TVD48" s="125"/>
      <c r="TVE48" s="125"/>
      <c r="TVF48" s="125"/>
      <c r="TVG48" s="125"/>
      <c r="TVH48" s="125"/>
      <c r="TVI48" s="125"/>
      <c r="TVJ48" s="125"/>
      <c r="TVK48" s="125"/>
      <c r="TVL48" s="125"/>
      <c r="TVM48" s="125"/>
      <c r="TVN48" s="125"/>
      <c r="TVO48" s="125"/>
      <c r="TVP48" s="125"/>
      <c r="TVQ48" s="125"/>
      <c r="TVR48" s="125"/>
      <c r="TVS48" s="125"/>
      <c r="TVT48" s="125"/>
      <c r="TVU48" s="125"/>
      <c r="TVV48" s="125"/>
      <c r="TVW48" s="125"/>
      <c r="TVX48" s="125"/>
      <c r="TVY48" s="125"/>
      <c r="TVZ48" s="125"/>
      <c r="TWA48" s="125"/>
      <c r="TWB48" s="125"/>
      <c r="TWC48" s="125"/>
      <c r="TWD48" s="125"/>
      <c r="TWE48" s="125"/>
      <c r="TWF48" s="125"/>
      <c r="TWG48" s="125"/>
      <c r="TWH48" s="125"/>
      <c r="TWI48" s="125"/>
      <c r="TWJ48" s="125"/>
      <c r="TWK48" s="125"/>
      <c r="TWL48" s="125"/>
      <c r="TWM48" s="125"/>
      <c r="TWN48" s="125"/>
      <c r="TWO48" s="125"/>
      <c r="TWP48" s="125"/>
      <c r="TWQ48" s="125"/>
      <c r="TWR48" s="125"/>
      <c r="TWS48" s="125"/>
      <c r="TWT48" s="125"/>
      <c r="TWU48" s="125"/>
      <c r="TWV48" s="125"/>
      <c r="TWW48" s="125"/>
      <c r="TWX48" s="125"/>
      <c r="TWY48" s="125"/>
      <c r="TWZ48" s="125"/>
      <c r="TXA48" s="125"/>
      <c r="TXB48" s="125"/>
      <c r="TXC48" s="125"/>
      <c r="TXD48" s="125"/>
      <c r="TXE48" s="125"/>
      <c r="TXF48" s="125"/>
      <c r="TXG48" s="125"/>
      <c r="TXH48" s="125"/>
      <c r="TXI48" s="125"/>
      <c r="TXJ48" s="125"/>
      <c r="TXK48" s="125"/>
      <c r="TXL48" s="125"/>
      <c r="TXM48" s="125"/>
      <c r="TXN48" s="125"/>
      <c r="TXO48" s="125"/>
      <c r="TXP48" s="125"/>
      <c r="TXQ48" s="125"/>
      <c r="TXR48" s="125"/>
      <c r="TXS48" s="125"/>
      <c r="TXT48" s="125"/>
      <c r="TXU48" s="125"/>
      <c r="TXV48" s="125"/>
      <c r="TXW48" s="125"/>
      <c r="TXX48" s="125"/>
      <c r="TXY48" s="125"/>
      <c r="TXZ48" s="125"/>
      <c r="TYA48" s="125"/>
      <c r="TYB48" s="125"/>
      <c r="TYC48" s="125"/>
      <c r="TYD48" s="125"/>
      <c r="TYE48" s="125"/>
      <c r="TYF48" s="125"/>
      <c r="TYG48" s="125"/>
      <c r="TYH48" s="125"/>
      <c r="TYI48" s="125"/>
      <c r="TYJ48" s="125"/>
      <c r="TYK48" s="125"/>
      <c r="TYL48" s="125"/>
      <c r="TYM48" s="125"/>
      <c r="TYN48" s="125"/>
      <c r="TYO48" s="125"/>
      <c r="TYP48" s="125"/>
      <c r="TYQ48" s="125"/>
      <c r="TYR48" s="125"/>
      <c r="TYS48" s="125"/>
      <c r="TYT48" s="125"/>
      <c r="TYU48" s="125"/>
      <c r="TYV48" s="125"/>
      <c r="TYW48" s="125"/>
      <c r="TYX48" s="125"/>
      <c r="TYY48" s="125"/>
      <c r="TYZ48" s="125"/>
      <c r="TZA48" s="125"/>
      <c r="TZB48" s="125"/>
      <c r="TZC48" s="125"/>
      <c r="TZD48" s="125"/>
      <c r="TZE48" s="125"/>
      <c r="TZF48" s="125"/>
      <c r="TZG48" s="125"/>
      <c r="TZH48" s="125"/>
      <c r="TZI48" s="125"/>
      <c r="TZJ48" s="125"/>
      <c r="TZK48" s="125"/>
      <c r="TZL48" s="125"/>
      <c r="TZM48" s="125"/>
      <c r="TZN48" s="125"/>
      <c r="TZO48" s="125"/>
      <c r="TZP48" s="125"/>
      <c r="TZQ48" s="125"/>
      <c r="TZR48" s="125"/>
      <c r="TZS48" s="125"/>
      <c r="TZT48" s="125"/>
      <c r="TZU48" s="125"/>
      <c r="TZV48" s="125"/>
      <c r="TZW48" s="125"/>
      <c r="TZX48" s="125"/>
      <c r="TZY48" s="125"/>
      <c r="TZZ48" s="125"/>
      <c r="UAA48" s="125"/>
      <c r="UAB48" s="125"/>
      <c r="UAC48" s="125"/>
      <c r="UAD48" s="125"/>
      <c r="UAE48" s="125"/>
      <c r="UAF48" s="125"/>
      <c r="UAG48" s="125"/>
      <c r="UAH48" s="125"/>
      <c r="UAI48" s="125"/>
      <c r="UAJ48" s="125"/>
      <c r="UAK48" s="125"/>
      <c r="UAL48" s="125"/>
      <c r="UAM48" s="125"/>
      <c r="UAN48" s="125"/>
      <c r="UAO48" s="125"/>
      <c r="UAP48" s="125"/>
      <c r="UAQ48" s="125"/>
      <c r="UAR48" s="125"/>
      <c r="UAS48" s="125"/>
      <c r="UAT48" s="125"/>
      <c r="UAU48" s="125"/>
      <c r="UAV48" s="125"/>
      <c r="UAW48" s="125"/>
      <c r="UAX48" s="125"/>
      <c r="UAY48" s="125"/>
      <c r="UAZ48" s="125"/>
      <c r="UBA48" s="125"/>
      <c r="UBB48" s="125"/>
      <c r="UBC48" s="125"/>
      <c r="UBD48" s="125"/>
      <c r="UBE48" s="125"/>
      <c r="UBF48" s="125"/>
      <c r="UBG48" s="125"/>
      <c r="UBH48" s="125"/>
      <c r="UBI48" s="125"/>
      <c r="UBJ48" s="125"/>
      <c r="UBK48" s="125"/>
      <c r="UBL48" s="125"/>
      <c r="UBM48" s="125"/>
      <c r="UBN48" s="125"/>
      <c r="UBO48" s="125"/>
      <c r="UBP48" s="125"/>
      <c r="UBQ48" s="125"/>
      <c r="UBR48" s="125"/>
      <c r="UBS48" s="125"/>
      <c r="UBT48" s="125"/>
      <c r="UBU48" s="125"/>
      <c r="UBV48" s="125"/>
      <c r="UBW48" s="125"/>
      <c r="UBX48" s="125"/>
      <c r="UBY48" s="125"/>
      <c r="UBZ48" s="125"/>
      <c r="UCA48" s="125"/>
      <c r="UCB48" s="125"/>
      <c r="UCC48" s="125"/>
      <c r="UCD48" s="125"/>
      <c r="UCE48" s="125"/>
      <c r="UCF48" s="125"/>
      <c r="UCG48" s="125"/>
      <c r="UCH48" s="125"/>
      <c r="UCI48" s="125"/>
      <c r="UCJ48" s="125"/>
      <c r="UCK48" s="125"/>
      <c r="UCL48" s="125"/>
      <c r="UCM48" s="125"/>
      <c r="UCN48" s="125"/>
      <c r="UCO48" s="125"/>
      <c r="UCP48" s="125"/>
      <c r="UCQ48" s="125"/>
      <c r="UCR48" s="125"/>
      <c r="UCS48" s="125"/>
      <c r="UCT48" s="125"/>
      <c r="UCU48" s="125"/>
      <c r="UCV48" s="125"/>
      <c r="UCW48" s="125"/>
      <c r="UCX48" s="125"/>
      <c r="UCY48" s="125"/>
      <c r="UCZ48" s="125"/>
      <c r="UDA48" s="125"/>
      <c r="UDB48" s="125"/>
      <c r="UDC48" s="125"/>
      <c r="UDD48" s="125"/>
      <c r="UDE48" s="125"/>
      <c r="UDF48" s="125"/>
      <c r="UDG48" s="125"/>
      <c r="UDH48" s="125"/>
      <c r="UDI48" s="125"/>
      <c r="UDJ48" s="125"/>
      <c r="UDK48" s="125"/>
      <c r="UDL48" s="125"/>
      <c r="UDM48" s="125"/>
      <c r="UDN48" s="125"/>
      <c r="UDO48" s="125"/>
      <c r="UDP48" s="125"/>
      <c r="UDQ48" s="125"/>
      <c r="UDR48" s="125"/>
      <c r="UDS48" s="125"/>
      <c r="UDT48" s="125"/>
      <c r="UDU48" s="125"/>
      <c r="UDV48" s="125"/>
      <c r="UDW48" s="125"/>
      <c r="UDX48" s="125"/>
      <c r="UDY48" s="125"/>
      <c r="UDZ48" s="125"/>
      <c r="UEA48" s="125"/>
      <c r="UEB48" s="125"/>
      <c r="UEC48" s="125"/>
      <c r="UED48" s="125"/>
      <c r="UEE48" s="125"/>
      <c r="UEF48" s="125"/>
      <c r="UEG48" s="125"/>
      <c r="UEH48" s="125"/>
      <c r="UEI48" s="125"/>
      <c r="UEJ48" s="125"/>
      <c r="UEK48" s="125"/>
      <c r="UEL48" s="125"/>
      <c r="UEM48" s="125"/>
      <c r="UEN48" s="125"/>
      <c r="UEO48" s="125"/>
      <c r="UEP48" s="125"/>
      <c r="UEQ48" s="125"/>
      <c r="UER48" s="125"/>
      <c r="UES48" s="125"/>
      <c r="UET48" s="125"/>
      <c r="UEU48" s="125"/>
      <c r="UEV48" s="125"/>
      <c r="UEW48" s="125"/>
      <c r="UEX48" s="125"/>
      <c r="UEY48" s="125"/>
      <c r="UEZ48" s="125"/>
      <c r="UFA48" s="125"/>
      <c r="UFB48" s="125"/>
      <c r="UFC48" s="125"/>
      <c r="UFD48" s="125"/>
      <c r="UFE48" s="125"/>
      <c r="UFF48" s="125"/>
      <c r="UFG48" s="125"/>
      <c r="UFH48" s="125"/>
      <c r="UFI48" s="125"/>
      <c r="UFJ48" s="125"/>
      <c r="UFK48" s="125"/>
      <c r="UFL48" s="125"/>
      <c r="UFM48" s="125"/>
      <c r="UFN48" s="125"/>
      <c r="UFO48" s="125"/>
      <c r="UFP48" s="125"/>
      <c r="UFQ48" s="125"/>
      <c r="UFR48" s="125"/>
      <c r="UFS48" s="125"/>
      <c r="UFT48" s="125"/>
      <c r="UFU48" s="125"/>
      <c r="UFV48" s="125"/>
      <c r="UFW48" s="125"/>
      <c r="UFX48" s="125"/>
      <c r="UFY48" s="125"/>
      <c r="UFZ48" s="125"/>
      <c r="UGA48" s="125"/>
      <c r="UGB48" s="125"/>
      <c r="UGC48" s="125"/>
      <c r="UGD48" s="125"/>
      <c r="UGE48" s="125"/>
      <c r="UGF48" s="125"/>
      <c r="UGG48" s="125"/>
      <c r="UGH48" s="125"/>
      <c r="UGI48" s="125"/>
      <c r="UGJ48" s="125"/>
      <c r="UGK48" s="125"/>
      <c r="UGL48" s="125"/>
      <c r="UGM48" s="125"/>
      <c r="UGN48" s="125"/>
      <c r="UGO48" s="125"/>
      <c r="UGP48" s="125"/>
      <c r="UGQ48" s="125"/>
      <c r="UGR48" s="125"/>
      <c r="UGS48" s="125"/>
      <c r="UGT48" s="125"/>
      <c r="UGU48" s="125"/>
      <c r="UGV48" s="125"/>
      <c r="UGW48" s="125"/>
      <c r="UGX48" s="125"/>
      <c r="UGY48" s="125"/>
      <c r="UGZ48" s="125"/>
      <c r="UHA48" s="125"/>
      <c r="UHB48" s="125"/>
      <c r="UHC48" s="125"/>
      <c r="UHD48" s="125"/>
      <c r="UHE48" s="125"/>
      <c r="UHF48" s="125"/>
      <c r="UHG48" s="125"/>
      <c r="UHH48" s="125"/>
      <c r="UHI48" s="125"/>
      <c r="UHJ48" s="125"/>
      <c r="UHK48" s="125"/>
      <c r="UHL48" s="125"/>
      <c r="UHM48" s="125"/>
      <c r="UHN48" s="125"/>
      <c r="UHO48" s="125"/>
      <c r="UHP48" s="125"/>
      <c r="UHQ48" s="125"/>
      <c r="UHR48" s="125"/>
      <c r="UHS48" s="125"/>
      <c r="UHT48" s="125"/>
      <c r="UHU48" s="125"/>
      <c r="UHV48" s="125"/>
      <c r="UHW48" s="125"/>
      <c r="UHX48" s="125"/>
      <c r="UHY48" s="125"/>
      <c r="UHZ48" s="125"/>
      <c r="UIA48" s="125"/>
      <c r="UIB48" s="125"/>
      <c r="UIC48" s="125"/>
      <c r="UID48" s="125"/>
      <c r="UIE48" s="125"/>
      <c r="UIF48" s="125"/>
      <c r="UIG48" s="125"/>
      <c r="UIH48" s="125"/>
      <c r="UII48" s="125"/>
      <c r="UIJ48" s="125"/>
      <c r="UIK48" s="125"/>
      <c r="UIL48" s="125"/>
      <c r="UIM48" s="125"/>
      <c r="UIN48" s="125"/>
      <c r="UIO48" s="125"/>
      <c r="UIP48" s="125"/>
      <c r="UIQ48" s="125"/>
      <c r="UIR48" s="125"/>
      <c r="UIS48" s="125"/>
      <c r="UIT48" s="125"/>
      <c r="UIU48" s="125"/>
      <c r="UIV48" s="125"/>
      <c r="UIW48" s="125"/>
      <c r="UIX48" s="125"/>
      <c r="UIY48" s="125"/>
      <c r="UIZ48" s="125"/>
      <c r="UJA48" s="125"/>
      <c r="UJB48" s="125"/>
      <c r="UJC48" s="125"/>
      <c r="UJD48" s="125"/>
      <c r="UJE48" s="125"/>
      <c r="UJF48" s="125"/>
      <c r="UJG48" s="125"/>
      <c r="UJH48" s="125"/>
      <c r="UJI48" s="125"/>
      <c r="UJJ48" s="125"/>
      <c r="UJK48" s="125"/>
      <c r="UJL48" s="125"/>
      <c r="UJM48" s="125"/>
      <c r="UJN48" s="125"/>
      <c r="UJO48" s="125"/>
      <c r="UJP48" s="125"/>
      <c r="UJQ48" s="125"/>
      <c r="UJR48" s="125"/>
      <c r="UJS48" s="125"/>
      <c r="UJT48" s="125"/>
      <c r="UJU48" s="125"/>
      <c r="UJV48" s="125"/>
      <c r="UJW48" s="125"/>
      <c r="UJX48" s="125"/>
      <c r="UJY48" s="125"/>
      <c r="UJZ48" s="125"/>
      <c r="UKA48" s="125"/>
      <c r="UKB48" s="125"/>
      <c r="UKC48" s="125"/>
      <c r="UKD48" s="125"/>
      <c r="UKE48" s="125"/>
      <c r="UKF48" s="125"/>
      <c r="UKG48" s="125"/>
      <c r="UKH48" s="125"/>
      <c r="UKI48" s="125"/>
      <c r="UKJ48" s="125"/>
      <c r="UKK48" s="125"/>
      <c r="UKL48" s="125"/>
      <c r="UKM48" s="125"/>
      <c r="UKN48" s="125"/>
      <c r="UKO48" s="125"/>
      <c r="UKP48" s="125"/>
      <c r="UKQ48" s="125"/>
      <c r="UKR48" s="125"/>
      <c r="UKS48" s="125"/>
      <c r="UKT48" s="125"/>
      <c r="UKU48" s="125"/>
      <c r="UKV48" s="125"/>
      <c r="UKW48" s="125"/>
      <c r="UKX48" s="125"/>
      <c r="UKY48" s="125"/>
      <c r="UKZ48" s="125"/>
      <c r="ULA48" s="125"/>
      <c r="ULB48" s="125"/>
      <c r="ULC48" s="125"/>
      <c r="ULD48" s="125"/>
      <c r="ULE48" s="125"/>
      <c r="ULF48" s="125"/>
      <c r="ULG48" s="125"/>
      <c r="ULH48" s="125"/>
      <c r="ULI48" s="125"/>
      <c r="ULJ48" s="125"/>
      <c r="ULK48" s="125"/>
      <c r="ULL48" s="125"/>
      <c r="ULM48" s="125"/>
      <c r="ULN48" s="125"/>
      <c r="ULO48" s="125"/>
      <c r="ULP48" s="125"/>
      <c r="ULQ48" s="125"/>
      <c r="ULR48" s="125"/>
      <c r="ULS48" s="125"/>
      <c r="ULT48" s="125"/>
      <c r="ULU48" s="125"/>
      <c r="ULV48" s="125"/>
      <c r="ULW48" s="125"/>
      <c r="ULX48" s="125"/>
      <c r="ULY48" s="125"/>
      <c r="ULZ48" s="125"/>
      <c r="UMA48" s="125"/>
      <c r="UMB48" s="125"/>
      <c r="UMC48" s="125"/>
      <c r="UMD48" s="125"/>
      <c r="UME48" s="125"/>
      <c r="UMF48" s="125"/>
      <c r="UMG48" s="125"/>
      <c r="UMH48" s="125"/>
      <c r="UMI48" s="125"/>
      <c r="UMJ48" s="125"/>
      <c r="UMK48" s="125"/>
      <c r="UML48" s="125"/>
      <c r="UMM48" s="125"/>
      <c r="UMN48" s="125"/>
      <c r="UMO48" s="125"/>
      <c r="UMP48" s="125"/>
      <c r="UMQ48" s="125"/>
      <c r="UMR48" s="125"/>
      <c r="UMS48" s="125"/>
      <c r="UMT48" s="125"/>
      <c r="UMU48" s="125"/>
      <c r="UMV48" s="125"/>
      <c r="UMW48" s="125"/>
      <c r="UMX48" s="125"/>
      <c r="UMY48" s="125"/>
      <c r="UMZ48" s="125"/>
      <c r="UNA48" s="125"/>
      <c r="UNB48" s="125"/>
      <c r="UNC48" s="125"/>
      <c r="UND48" s="125"/>
      <c r="UNE48" s="125"/>
      <c r="UNF48" s="125"/>
      <c r="UNG48" s="125"/>
      <c r="UNH48" s="125"/>
      <c r="UNI48" s="125"/>
      <c r="UNJ48" s="125"/>
      <c r="UNK48" s="125"/>
      <c r="UNL48" s="125"/>
      <c r="UNM48" s="125"/>
      <c r="UNN48" s="125"/>
      <c r="UNO48" s="125"/>
      <c r="UNP48" s="125"/>
      <c r="UNQ48" s="125"/>
      <c r="UNR48" s="125"/>
      <c r="UNS48" s="125"/>
      <c r="UNT48" s="125"/>
      <c r="UNU48" s="125"/>
      <c r="UNV48" s="125"/>
      <c r="UNW48" s="125"/>
      <c r="UNX48" s="125"/>
      <c r="UNY48" s="125"/>
      <c r="UNZ48" s="125"/>
      <c r="UOA48" s="125"/>
      <c r="UOB48" s="125"/>
      <c r="UOC48" s="125"/>
      <c r="UOD48" s="125"/>
      <c r="UOE48" s="125"/>
      <c r="UOF48" s="125"/>
      <c r="UOG48" s="125"/>
      <c r="UOH48" s="125"/>
      <c r="UOI48" s="125"/>
      <c r="UOJ48" s="125"/>
      <c r="UOK48" s="125"/>
      <c r="UOL48" s="125"/>
      <c r="UOM48" s="125"/>
      <c r="UON48" s="125"/>
      <c r="UOO48" s="125"/>
      <c r="UOP48" s="125"/>
      <c r="UOQ48" s="125"/>
      <c r="UOR48" s="125"/>
      <c r="UOS48" s="125"/>
      <c r="UOT48" s="125"/>
      <c r="UOU48" s="125"/>
      <c r="UOV48" s="125"/>
      <c r="UOW48" s="125"/>
      <c r="UOX48" s="125"/>
      <c r="UOY48" s="125"/>
      <c r="UOZ48" s="125"/>
      <c r="UPA48" s="125"/>
      <c r="UPB48" s="125"/>
      <c r="UPC48" s="125"/>
      <c r="UPD48" s="125"/>
      <c r="UPE48" s="125"/>
      <c r="UPF48" s="125"/>
      <c r="UPG48" s="125"/>
      <c r="UPH48" s="125"/>
      <c r="UPI48" s="125"/>
      <c r="UPJ48" s="125"/>
      <c r="UPK48" s="125"/>
      <c r="UPL48" s="125"/>
      <c r="UPM48" s="125"/>
      <c r="UPN48" s="125"/>
      <c r="UPO48" s="125"/>
      <c r="UPP48" s="125"/>
      <c r="UPQ48" s="125"/>
      <c r="UPR48" s="125"/>
      <c r="UPS48" s="125"/>
      <c r="UPT48" s="125"/>
      <c r="UPU48" s="125"/>
      <c r="UPV48" s="125"/>
      <c r="UPW48" s="125"/>
      <c r="UPX48" s="125"/>
      <c r="UPY48" s="125"/>
      <c r="UPZ48" s="125"/>
      <c r="UQA48" s="125"/>
      <c r="UQB48" s="125"/>
      <c r="UQC48" s="125"/>
      <c r="UQD48" s="125"/>
      <c r="UQE48" s="125"/>
      <c r="UQF48" s="125"/>
      <c r="UQG48" s="125"/>
      <c r="UQH48" s="125"/>
      <c r="UQI48" s="125"/>
      <c r="UQJ48" s="125"/>
      <c r="UQK48" s="125"/>
      <c r="UQL48" s="125"/>
      <c r="UQM48" s="125"/>
      <c r="UQN48" s="125"/>
      <c r="UQO48" s="125"/>
      <c r="UQP48" s="125"/>
      <c r="UQQ48" s="125"/>
      <c r="UQR48" s="125"/>
      <c r="UQS48" s="125"/>
      <c r="UQT48" s="125"/>
      <c r="UQU48" s="125"/>
      <c r="UQV48" s="125"/>
      <c r="UQW48" s="125"/>
      <c r="UQX48" s="125"/>
      <c r="UQY48" s="125"/>
      <c r="UQZ48" s="125"/>
      <c r="URA48" s="125"/>
      <c r="URB48" s="125"/>
      <c r="URC48" s="125"/>
      <c r="URD48" s="125"/>
      <c r="URE48" s="125"/>
      <c r="URF48" s="125"/>
      <c r="URG48" s="125"/>
      <c r="URH48" s="125"/>
      <c r="URI48" s="125"/>
      <c r="URJ48" s="125"/>
      <c r="URK48" s="125"/>
      <c r="URL48" s="125"/>
      <c r="URM48" s="125"/>
      <c r="URN48" s="125"/>
      <c r="URO48" s="125"/>
      <c r="URP48" s="125"/>
      <c r="URQ48" s="125"/>
      <c r="URR48" s="125"/>
      <c r="URS48" s="125"/>
      <c r="URT48" s="125"/>
      <c r="URU48" s="125"/>
      <c r="URV48" s="125"/>
      <c r="URW48" s="125"/>
      <c r="URX48" s="125"/>
      <c r="URY48" s="125"/>
      <c r="URZ48" s="125"/>
      <c r="USA48" s="125"/>
      <c r="USB48" s="125"/>
      <c r="USC48" s="125"/>
      <c r="USD48" s="125"/>
      <c r="USE48" s="125"/>
      <c r="USF48" s="125"/>
      <c r="USG48" s="125"/>
      <c r="USH48" s="125"/>
      <c r="USI48" s="125"/>
      <c r="USJ48" s="125"/>
      <c r="USK48" s="125"/>
      <c r="USL48" s="125"/>
      <c r="USM48" s="125"/>
      <c r="USN48" s="125"/>
      <c r="USO48" s="125"/>
      <c r="USP48" s="125"/>
      <c r="USQ48" s="125"/>
      <c r="USR48" s="125"/>
      <c r="USS48" s="125"/>
      <c r="UST48" s="125"/>
      <c r="USU48" s="125"/>
      <c r="USV48" s="125"/>
      <c r="USW48" s="125"/>
      <c r="USX48" s="125"/>
      <c r="USY48" s="125"/>
      <c r="USZ48" s="125"/>
      <c r="UTA48" s="125"/>
      <c r="UTB48" s="125"/>
      <c r="UTC48" s="125"/>
      <c r="UTD48" s="125"/>
      <c r="UTE48" s="125"/>
      <c r="UTF48" s="125"/>
      <c r="UTG48" s="125"/>
      <c r="UTH48" s="125"/>
      <c r="UTI48" s="125"/>
      <c r="UTJ48" s="125"/>
      <c r="UTK48" s="125"/>
      <c r="UTL48" s="125"/>
      <c r="UTM48" s="125"/>
      <c r="UTN48" s="125"/>
      <c r="UTO48" s="125"/>
      <c r="UTP48" s="125"/>
      <c r="UTQ48" s="125"/>
      <c r="UTR48" s="125"/>
      <c r="UTS48" s="125"/>
      <c r="UTT48" s="125"/>
      <c r="UTU48" s="125"/>
      <c r="UTV48" s="125"/>
      <c r="UTW48" s="125"/>
      <c r="UTX48" s="125"/>
      <c r="UTY48" s="125"/>
      <c r="UTZ48" s="125"/>
      <c r="UUA48" s="125"/>
      <c r="UUB48" s="125"/>
      <c r="UUC48" s="125"/>
      <c r="UUD48" s="125"/>
      <c r="UUE48" s="125"/>
      <c r="UUF48" s="125"/>
      <c r="UUG48" s="125"/>
      <c r="UUH48" s="125"/>
      <c r="UUI48" s="125"/>
      <c r="UUJ48" s="125"/>
      <c r="UUK48" s="125"/>
      <c r="UUL48" s="125"/>
      <c r="UUM48" s="125"/>
      <c r="UUN48" s="125"/>
      <c r="UUO48" s="125"/>
      <c r="UUP48" s="125"/>
      <c r="UUQ48" s="125"/>
      <c r="UUR48" s="125"/>
      <c r="UUS48" s="125"/>
      <c r="UUT48" s="125"/>
      <c r="UUU48" s="125"/>
      <c r="UUV48" s="125"/>
      <c r="UUW48" s="125"/>
      <c r="UUX48" s="125"/>
      <c r="UUY48" s="125"/>
      <c r="UUZ48" s="125"/>
      <c r="UVA48" s="125"/>
      <c r="UVB48" s="125"/>
      <c r="UVC48" s="125"/>
      <c r="UVD48" s="125"/>
      <c r="UVE48" s="125"/>
      <c r="UVF48" s="125"/>
      <c r="UVG48" s="125"/>
      <c r="UVH48" s="125"/>
      <c r="UVI48" s="125"/>
      <c r="UVJ48" s="125"/>
      <c r="UVK48" s="125"/>
      <c r="UVL48" s="125"/>
      <c r="UVM48" s="125"/>
      <c r="UVN48" s="125"/>
      <c r="UVO48" s="125"/>
      <c r="UVP48" s="125"/>
      <c r="UVQ48" s="125"/>
      <c r="UVR48" s="125"/>
      <c r="UVS48" s="125"/>
      <c r="UVT48" s="125"/>
      <c r="UVU48" s="125"/>
      <c r="UVV48" s="125"/>
      <c r="UVW48" s="125"/>
      <c r="UVX48" s="125"/>
      <c r="UVY48" s="125"/>
      <c r="UVZ48" s="125"/>
      <c r="UWA48" s="125"/>
      <c r="UWB48" s="125"/>
      <c r="UWC48" s="125"/>
      <c r="UWD48" s="125"/>
      <c r="UWE48" s="125"/>
      <c r="UWF48" s="125"/>
      <c r="UWG48" s="125"/>
      <c r="UWH48" s="125"/>
      <c r="UWI48" s="125"/>
      <c r="UWJ48" s="125"/>
      <c r="UWK48" s="125"/>
      <c r="UWL48" s="125"/>
      <c r="UWM48" s="125"/>
      <c r="UWN48" s="125"/>
      <c r="UWO48" s="125"/>
      <c r="UWP48" s="125"/>
      <c r="UWQ48" s="125"/>
      <c r="UWR48" s="125"/>
      <c r="UWS48" s="125"/>
      <c r="UWT48" s="125"/>
      <c r="UWU48" s="125"/>
      <c r="UWV48" s="125"/>
      <c r="UWW48" s="125"/>
      <c r="UWX48" s="125"/>
      <c r="UWY48" s="125"/>
      <c r="UWZ48" s="125"/>
      <c r="UXA48" s="125"/>
      <c r="UXB48" s="125"/>
      <c r="UXC48" s="125"/>
      <c r="UXD48" s="125"/>
      <c r="UXE48" s="125"/>
      <c r="UXF48" s="125"/>
      <c r="UXG48" s="125"/>
      <c r="UXH48" s="125"/>
      <c r="UXI48" s="125"/>
      <c r="UXJ48" s="125"/>
      <c r="UXK48" s="125"/>
      <c r="UXL48" s="125"/>
      <c r="UXM48" s="125"/>
      <c r="UXN48" s="125"/>
      <c r="UXO48" s="125"/>
      <c r="UXP48" s="125"/>
      <c r="UXQ48" s="125"/>
      <c r="UXR48" s="125"/>
      <c r="UXS48" s="125"/>
      <c r="UXT48" s="125"/>
      <c r="UXU48" s="125"/>
      <c r="UXV48" s="125"/>
      <c r="UXW48" s="125"/>
      <c r="UXX48" s="125"/>
      <c r="UXY48" s="125"/>
      <c r="UXZ48" s="125"/>
      <c r="UYA48" s="125"/>
      <c r="UYB48" s="125"/>
      <c r="UYC48" s="125"/>
      <c r="UYD48" s="125"/>
      <c r="UYE48" s="125"/>
      <c r="UYF48" s="125"/>
      <c r="UYG48" s="125"/>
      <c r="UYH48" s="125"/>
      <c r="UYI48" s="125"/>
      <c r="UYJ48" s="125"/>
      <c r="UYK48" s="125"/>
      <c r="UYL48" s="125"/>
      <c r="UYM48" s="125"/>
      <c r="UYN48" s="125"/>
      <c r="UYO48" s="125"/>
      <c r="UYP48" s="125"/>
      <c r="UYQ48" s="125"/>
      <c r="UYR48" s="125"/>
      <c r="UYS48" s="125"/>
      <c r="UYT48" s="125"/>
      <c r="UYU48" s="125"/>
      <c r="UYV48" s="125"/>
      <c r="UYW48" s="125"/>
      <c r="UYX48" s="125"/>
      <c r="UYY48" s="125"/>
      <c r="UYZ48" s="125"/>
      <c r="UZA48" s="125"/>
      <c r="UZB48" s="125"/>
      <c r="UZC48" s="125"/>
      <c r="UZD48" s="125"/>
      <c r="UZE48" s="125"/>
      <c r="UZF48" s="125"/>
      <c r="UZG48" s="125"/>
      <c r="UZH48" s="125"/>
      <c r="UZI48" s="125"/>
      <c r="UZJ48" s="125"/>
      <c r="UZK48" s="125"/>
      <c r="UZL48" s="125"/>
      <c r="UZM48" s="125"/>
      <c r="UZN48" s="125"/>
      <c r="UZO48" s="125"/>
      <c r="UZP48" s="125"/>
      <c r="UZQ48" s="125"/>
      <c r="UZR48" s="125"/>
      <c r="UZS48" s="125"/>
      <c r="UZT48" s="125"/>
      <c r="UZU48" s="125"/>
      <c r="UZV48" s="125"/>
      <c r="UZW48" s="125"/>
      <c r="UZX48" s="125"/>
      <c r="UZY48" s="125"/>
      <c r="UZZ48" s="125"/>
      <c r="VAA48" s="125"/>
      <c r="VAB48" s="125"/>
      <c r="VAC48" s="125"/>
      <c r="VAD48" s="125"/>
      <c r="VAE48" s="125"/>
      <c r="VAF48" s="125"/>
      <c r="VAG48" s="125"/>
      <c r="VAH48" s="125"/>
      <c r="VAI48" s="125"/>
      <c r="VAJ48" s="125"/>
      <c r="VAK48" s="125"/>
      <c r="VAL48" s="125"/>
      <c r="VAM48" s="125"/>
      <c r="VAN48" s="125"/>
      <c r="VAO48" s="125"/>
      <c r="VAP48" s="125"/>
      <c r="VAQ48" s="125"/>
      <c r="VAR48" s="125"/>
      <c r="VAS48" s="125"/>
      <c r="VAT48" s="125"/>
      <c r="VAU48" s="125"/>
      <c r="VAV48" s="125"/>
      <c r="VAW48" s="125"/>
      <c r="VAX48" s="125"/>
      <c r="VAY48" s="125"/>
      <c r="VAZ48" s="125"/>
      <c r="VBA48" s="125"/>
      <c r="VBB48" s="125"/>
      <c r="VBC48" s="125"/>
      <c r="VBD48" s="125"/>
      <c r="VBE48" s="125"/>
      <c r="VBF48" s="125"/>
      <c r="VBG48" s="125"/>
      <c r="VBH48" s="125"/>
      <c r="VBI48" s="125"/>
      <c r="VBJ48" s="125"/>
      <c r="VBK48" s="125"/>
      <c r="VBL48" s="125"/>
      <c r="VBM48" s="125"/>
      <c r="VBN48" s="125"/>
      <c r="VBO48" s="125"/>
      <c r="VBP48" s="125"/>
      <c r="VBQ48" s="125"/>
      <c r="VBR48" s="125"/>
      <c r="VBS48" s="125"/>
      <c r="VBT48" s="125"/>
      <c r="VBU48" s="125"/>
      <c r="VBV48" s="125"/>
      <c r="VBW48" s="125"/>
      <c r="VBX48" s="125"/>
      <c r="VBY48" s="125"/>
      <c r="VBZ48" s="125"/>
      <c r="VCA48" s="125"/>
      <c r="VCB48" s="125"/>
      <c r="VCC48" s="125"/>
      <c r="VCD48" s="125"/>
      <c r="VCE48" s="125"/>
      <c r="VCF48" s="125"/>
      <c r="VCG48" s="125"/>
      <c r="VCH48" s="125"/>
      <c r="VCI48" s="125"/>
      <c r="VCJ48" s="125"/>
      <c r="VCK48" s="125"/>
      <c r="VCL48" s="125"/>
      <c r="VCM48" s="125"/>
      <c r="VCN48" s="125"/>
      <c r="VCO48" s="125"/>
      <c r="VCP48" s="125"/>
      <c r="VCQ48" s="125"/>
      <c r="VCR48" s="125"/>
      <c r="VCS48" s="125"/>
      <c r="VCT48" s="125"/>
      <c r="VCU48" s="125"/>
      <c r="VCV48" s="125"/>
      <c r="VCW48" s="125"/>
      <c r="VCX48" s="125"/>
      <c r="VCY48" s="125"/>
      <c r="VCZ48" s="125"/>
      <c r="VDA48" s="125"/>
      <c r="VDB48" s="125"/>
      <c r="VDC48" s="125"/>
      <c r="VDD48" s="125"/>
      <c r="VDE48" s="125"/>
      <c r="VDF48" s="125"/>
      <c r="VDG48" s="125"/>
      <c r="VDH48" s="125"/>
      <c r="VDI48" s="125"/>
      <c r="VDJ48" s="125"/>
      <c r="VDK48" s="125"/>
      <c r="VDL48" s="125"/>
      <c r="VDM48" s="125"/>
      <c r="VDN48" s="125"/>
      <c r="VDO48" s="125"/>
      <c r="VDP48" s="125"/>
      <c r="VDQ48" s="125"/>
      <c r="VDR48" s="125"/>
      <c r="VDS48" s="125"/>
      <c r="VDT48" s="125"/>
      <c r="VDU48" s="125"/>
      <c r="VDV48" s="125"/>
      <c r="VDW48" s="125"/>
      <c r="VDX48" s="125"/>
      <c r="VDY48" s="125"/>
      <c r="VDZ48" s="125"/>
      <c r="VEA48" s="125"/>
      <c r="VEB48" s="125"/>
      <c r="VEC48" s="125"/>
      <c r="VED48" s="125"/>
      <c r="VEE48" s="125"/>
      <c r="VEF48" s="125"/>
      <c r="VEG48" s="125"/>
      <c r="VEH48" s="125"/>
      <c r="VEI48" s="125"/>
      <c r="VEJ48" s="125"/>
      <c r="VEK48" s="125"/>
      <c r="VEL48" s="125"/>
      <c r="VEM48" s="125"/>
      <c r="VEN48" s="125"/>
      <c r="VEO48" s="125"/>
      <c r="VEP48" s="125"/>
      <c r="VEQ48" s="125"/>
      <c r="VER48" s="125"/>
      <c r="VES48" s="125"/>
      <c r="VET48" s="125"/>
      <c r="VEU48" s="125"/>
      <c r="VEV48" s="125"/>
      <c r="VEW48" s="125"/>
      <c r="VEX48" s="125"/>
      <c r="VEY48" s="125"/>
      <c r="VEZ48" s="125"/>
      <c r="VFA48" s="125"/>
      <c r="VFB48" s="125"/>
      <c r="VFC48" s="125"/>
      <c r="VFD48" s="125"/>
      <c r="VFE48" s="125"/>
      <c r="VFF48" s="125"/>
      <c r="VFG48" s="125"/>
      <c r="VFH48" s="125"/>
      <c r="VFI48" s="125"/>
      <c r="VFJ48" s="125"/>
      <c r="VFK48" s="125"/>
      <c r="VFL48" s="125"/>
      <c r="VFM48" s="125"/>
      <c r="VFN48" s="125"/>
      <c r="VFO48" s="125"/>
      <c r="VFP48" s="125"/>
      <c r="VFQ48" s="125"/>
      <c r="VFR48" s="125"/>
      <c r="VFS48" s="125"/>
      <c r="VFT48" s="125"/>
      <c r="VFU48" s="125"/>
      <c r="VFV48" s="125"/>
      <c r="VFW48" s="125"/>
      <c r="VFX48" s="125"/>
      <c r="VFY48" s="125"/>
      <c r="VFZ48" s="125"/>
      <c r="VGA48" s="125"/>
      <c r="VGB48" s="125"/>
      <c r="VGC48" s="125"/>
      <c r="VGD48" s="125"/>
      <c r="VGE48" s="125"/>
      <c r="VGF48" s="125"/>
      <c r="VGG48" s="125"/>
      <c r="VGH48" s="125"/>
      <c r="VGI48" s="125"/>
      <c r="VGJ48" s="125"/>
      <c r="VGK48" s="125"/>
      <c r="VGL48" s="125"/>
      <c r="VGM48" s="125"/>
      <c r="VGN48" s="125"/>
      <c r="VGO48" s="125"/>
      <c r="VGP48" s="125"/>
      <c r="VGQ48" s="125"/>
      <c r="VGR48" s="125"/>
      <c r="VGS48" s="125"/>
      <c r="VGT48" s="125"/>
      <c r="VGU48" s="125"/>
      <c r="VGV48" s="125"/>
      <c r="VGW48" s="125"/>
      <c r="VGX48" s="125"/>
      <c r="VGY48" s="125"/>
      <c r="VGZ48" s="125"/>
      <c r="VHA48" s="125"/>
      <c r="VHB48" s="125"/>
      <c r="VHC48" s="125"/>
      <c r="VHD48" s="125"/>
      <c r="VHE48" s="125"/>
      <c r="VHF48" s="125"/>
      <c r="VHG48" s="125"/>
      <c r="VHH48" s="125"/>
      <c r="VHI48" s="125"/>
      <c r="VHJ48" s="125"/>
      <c r="VHK48" s="125"/>
      <c r="VHL48" s="125"/>
      <c r="VHM48" s="125"/>
      <c r="VHN48" s="125"/>
      <c r="VHO48" s="125"/>
      <c r="VHP48" s="125"/>
      <c r="VHQ48" s="125"/>
      <c r="VHR48" s="125"/>
      <c r="VHS48" s="125"/>
      <c r="VHT48" s="125"/>
      <c r="VHU48" s="125"/>
      <c r="VHV48" s="125"/>
      <c r="VHW48" s="125"/>
      <c r="VHX48" s="125"/>
      <c r="VHY48" s="125"/>
      <c r="VHZ48" s="125"/>
      <c r="VIA48" s="125"/>
      <c r="VIB48" s="125"/>
      <c r="VIC48" s="125"/>
      <c r="VID48" s="125"/>
      <c r="VIE48" s="125"/>
      <c r="VIF48" s="125"/>
      <c r="VIG48" s="125"/>
      <c r="VIH48" s="125"/>
      <c r="VII48" s="125"/>
      <c r="VIJ48" s="125"/>
      <c r="VIK48" s="125"/>
      <c r="VIL48" s="125"/>
      <c r="VIM48" s="125"/>
      <c r="VIN48" s="125"/>
      <c r="VIO48" s="125"/>
      <c r="VIP48" s="125"/>
      <c r="VIQ48" s="125"/>
      <c r="VIR48" s="125"/>
      <c r="VIS48" s="125"/>
      <c r="VIT48" s="125"/>
      <c r="VIU48" s="125"/>
      <c r="VIV48" s="125"/>
      <c r="VIW48" s="125"/>
      <c r="VIX48" s="125"/>
      <c r="VIY48" s="125"/>
      <c r="VIZ48" s="125"/>
      <c r="VJA48" s="125"/>
      <c r="VJB48" s="125"/>
      <c r="VJC48" s="125"/>
      <c r="VJD48" s="125"/>
      <c r="VJE48" s="125"/>
      <c r="VJF48" s="125"/>
      <c r="VJG48" s="125"/>
      <c r="VJH48" s="125"/>
      <c r="VJI48" s="125"/>
      <c r="VJJ48" s="125"/>
      <c r="VJK48" s="125"/>
      <c r="VJL48" s="125"/>
      <c r="VJM48" s="125"/>
      <c r="VJN48" s="125"/>
      <c r="VJO48" s="125"/>
      <c r="VJP48" s="125"/>
      <c r="VJQ48" s="125"/>
      <c r="VJR48" s="125"/>
      <c r="VJS48" s="125"/>
      <c r="VJT48" s="125"/>
      <c r="VJU48" s="125"/>
      <c r="VJV48" s="125"/>
      <c r="VJW48" s="125"/>
      <c r="VJX48" s="125"/>
      <c r="VJY48" s="125"/>
      <c r="VJZ48" s="125"/>
      <c r="VKA48" s="125"/>
      <c r="VKB48" s="125"/>
      <c r="VKC48" s="125"/>
      <c r="VKD48" s="125"/>
      <c r="VKE48" s="125"/>
      <c r="VKF48" s="125"/>
      <c r="VKG48" s="125"/>
      <c r="VKH48" s="125"/>
      <c r="VKI48" s="125"/>
      <c r="VKJ48" s="125"/>
      <c r="VKK48" s="125"/>
      <c r="VKL48" s="125"/>
      <c r="VKM48" s="125"/>
      <c r="VKN48" s="125"/>
      <c r="VKO48" s="125"/>
      <c r="VKP48" s="125"/>
      <c r="VKQ48" s="125"/>
      <c r="VKR48" s="125"/>
      <c r="VKS48" s="125"/>
      <c r="VKT48" s="125"/>
      <c r="VKU48" s="125"/>
      <c r="VKV48" s="125"/>
      <c r="VKW48" s="125"/>
      <c r="VKX48" s="125"/>
      <c r="VKY48" s="125"/>
      <c r="VKZ48" s="125"/>
      <c r="VLA48" s="125"/>
      <c r="VLB48" s="125"/>
      <c r="VLC48" s="125"/>
      <c r="VLD48" s="125"/>
      <c r="VLE48" s="125"/>
      <c r="VLF48" s="125"/>
      <c r="VLG48" s="125"/>
      <c r="VLH48" s="125"/>
      <c r="VLI48" s="125"/>
      <c r="VLJ48" s="125"/>
      <c r="VLK48" s="125"/>
      <c r="VLL48" s="125"/>
      <c r="VLM48" s="125"/>
      <c r="VLN48" s="125"/>
      <c r="VLO48" s="125"/>
      <c r="VLP48" s="125"/>
      <c r="VLQ48" s="125"/>
      <c r="VLR48" s="125"/>
      <c r="VLS48" s="125"/>
      <c r="VLT48" s="125"/>
      <c r="VLU48" s="125"/>
      <c r="VLV48" s="125"/>
      <c r="VLW48" s="125"/>
      <c r="VLX48" s="125"/>
      <c r="VLY48" s="125"/>
      <c r="VLZ48" s="125"/>
      <c r="VMA48" s="125"/>
      <c r="VMB48" s="125"/>
      <c r="VMC48" s="125"/>
      <c r="VMD48" s="125"/>
      <c r="VME48" s="125"/>
      <c r="VMF48" s="125"/>
      <c r="VMG48" s="125"/>
      <c r="VMH48" s="125"/>
      <c r="VMI48" s="125"/>
      <c r="VMJ48" s="125"/>
      <c r="VMK48" s="125"/>
      <c r="VML48" s="125"/>
      <c r="VMM48" s="125"/>
      <c r="VMN48" s="125"/>
      <c r="VMO48" s="125"/>
      <c r="VMP48" s="125"/>
      <c r="VMQ48" s="125"/>
      <c r="VMR48" s="125"/>
      <c r="VMS48" s="125"/>
      <c r="VMT48" s="125"/>
      <c r="VMU48" s="125"/>
      <c r="VMV48" s="125"/>
      <c r="VMW48" s="125"/>
      <c r="VMX48" s="125"/>
      <c r="VMY48" s="125"/>
      <c r="VMZ48" s="125"/>
      <c r="VNA48" s="125"/>
      <c r="VNB48" s="125"/>
      <c r="VNC48" s="125"/>
      <c r="VND48" s="125"/>
      <c r="VNE48" s="125"/>
      <c r="VNF48" s="125"/>
      <c r="VNG48" s="125"/>
      <c r="VNH48" s="125"/>
      <c r="VNI48" s="125"/>
      <c r="VNJ48" s="125"/>
      <c r="VNK48" s="125"/>
      <c r="VNL48" s="125"/>
      <c r="VNM48" s="125"/>
      <c r="VNN48" s="125"/>
      <c r="VNO48" s="125"/>
      <c r="VNP48" s="125"/>
      <c r="VNQ48" s="125"/>
      <c r="VNR48" s="125"/>
      <c r="VNS48" s="125"/>
      <c r="VNT48" s="125"/>
      <c r="VNU48" s="125"/>
      <c r="VNV48" s="125"/>
      <c r="VNW48" s="125"/>
      <c r="VNX48" s="125"/>
      <c r="VNY48" s="125"/>
      <c r="VNZ48" s="125"/>
      <c r="VOA48" s="125"/>
      <c r="VOB48" s="125"/>
      <c r="VOC48" s="125"/>
      <c r="VOD48" s="125"/>
      <c r="VOE48" s="125"/>
      <c r="VOF48" s="125"/>
      <c r="VOG48" s="125"/>
      <c r="VOH48" s="125"/>
      <c r="VOI48" s="125"/>
      <c r="VOJ48" s="125"/>
      <c r="VOK48" s="125"/>
      <c r="VOL48" s="125"/>
      <c r="VOM48" s="125"/>
      <c r="VON48" s="125"/>
      <c r="VOO48" s="125"/>
      <c r="VOP48" s="125"/>
      <c r="VOQ48" s="125"/>
      <c r="VOR48" s="125"/>
      <c r="VOS48" s="125"/>
      <c r="VOT48" s="125"/>
      <c r="VOU48" s="125"/>
      <c r="VOV48" s="125"/>
      <c r="VOW48" s="125"/>
      <c r="VOX48" s="125"/>
      <c r="VOY48" s="125"/>
      <c r="VOZ48" s="125"/>
      <c r="VPA48" s="125"/>
      <c r="VPB48" s="125"/>
      <c r="VPC48" s="125"/>
      <c r="VPD48" s="125"/>
      <c r="VPE48" s="125"/>
      <c r="VPF48" s="125"/>
      <c r="VPG48" s="125"/>
      <c r="VPH48" s="125"/>
      <c r="VPI48" s="125"/>
      <c r="VPJ48" s="125"/>
      <c r="VPK48" s="125"/>
      <c r="VPL48" s="125"/>
      <c r="VPM48" s="125"/>
      <c r="VPN48" s="125"/>
      <c r="VPO48" s="125"/>
      <c r="VPP48" s="125"/>
      <c r="VPQ48" s="125"/>
      <c r="VPR48" s="125"/>
      <c r="VPS48" s="125"/>
      <c r="VPT48" s="125"/>
      <c r="VPU48" s="125"/>
      <c r="VPV48" s="125"/>
      <c r="VPW48" s="125"/>
      <c r="VPX48" s="125"/>
      <c r="VPY48" s="125"/>
      <c r="VPZ48" s="125"/>
      <c r="VQA48" s="125"/>
      <c r="VQB48" s="125"/>
      <c r="VQC48" s="125"/>
      <c r="VQD48" s="125"/>
      <c r="VQE48" s="125"/>
      <c r="VQF48" s="125"/>
      <c r="VQG48" s="125"/>
      <c r="VQH48" s="125"/>
      <c r="VQI48" s="125"/>
      <c r="VQJ48" s="125"/>
      <c r="VQK48" s="125"/>
      <c r="VQL48" s="125"/>
      <c r="VQM48" s="125"/>
      <c r="VQN48" s="125"/>
      <c r="VQO48" s="125"/>
      <c r="VQP48" s="125"/>
      <c r="VQQ48" s="125"/>
      <c r="VQR48" s="125"/>
      <c r="VQS48" s="125"/>
      <c r="VQT48" s="125"/>
      <c r="VQU48" s="125"/>
      <c r="VQV48" s="125"/>
      <c r="VQW48" s="125"/>
      <c r="VQX48" s="125"/>
      <c r="VQY48" s="125"/>
      <c r="VQZ48" s="125"/>
      <c r="VRA48" s="125"/>
      <c r="VRB48" s="125"/>
      <c r="VRC48" s="125"/>
      <c r="VRD48" s="125"/>
      <c r="VRE48" s="125"/>
      <c r="VRF48" s="125"/>
      <c r="VRG48" s="125"/>
      <c r="VRH48" s="125"/>
      <c r="VRI48" s="125"/>
      <c r="VRJ48" s="125"/>
      <c r="VRK48" s="125"/>
      <c r="VRL48" s="125"/>
      <c r="VRM48" s="125"/>
      <c r="VRN48" s="125"/>
      <c r="VRO48" s="125"/>
      <c r="VRP48" s="125"/>
      <c r="VRQ48" s="125"/>
      <c r="VRR48" s="125"/>
      <c r="VRS48" s="125"/>
      <c r="VRT48" s="125"/>
      <c r="VRU48" s="125"/>
      <c r="VRV48" s="125"/>
      <c r="VRW48" s="125"/>
      <c r="VRX48" s="125"/>
      <c r="VRY48" s="125"/>
      <c r="VRZ48" s="125"/>
      <c r="VSA48" s="125"/>
      <c r="VSB48" s="125"/>
      <c r="VSC48" s="125"/>
      <c r="VSD48" s="125"/>
      <c r="VSE48" s="125"/>
      <c r="VSF48" s="125"/>
      <c r="VSG48" s="125"/>
      <c r="VSH48" s="125"/>
      <c r="VSI48" s="125"/>
      <c r="VSJ48" s="125"/>
      <c r="VSK48" s="125"/>
      <c r="VSL48" s="125"/>
      <c r="VSM48" s="125"/>
      <c r="VSN48" s="125"/>
      <c r="VSO48" s="125"/>
      <c r="VSP48" s="125"/>
      <c r="VSQ48" s="125"/>
      <c r="VSR48" s="125"/>
      <c r="VSS48" s="125"/>
      <c r="VST48" s="125"/>
      <c r="VSU48" s="125"/>
      <c r="VSV48" s="125"/>
      <c r="VSW48" s="125"/>
      <c r="VSX48" s="125"/>
      <c r="VSY48" s="125"/>
      <c r="VSZ48" s="125"/>
      <c r="VTA48" s="125"/>
      <c r="VTB48" s="125"/>
      <c r="VTC48" s="125"/>
      <c r="VTD48" s="125"/>
      <c r="VTE48" s="125"/>
      <c r="VTF48" s="125"/>
      <c r="VTG48" s="125"/>
      <c r="VTH48" s="125"/>
      <c r="VTI48" s="125"/>
      <c r="VTJ48" s="125"/>
      <c r="VTK48" s="125"/>
      <c r="VTL48" s="125"/>
      <c r="VTM48" s="125"/>
      <c r="VTN48" s="125"/>
      <c r="VTO48" s="125"/>
      <c r="VTP48" s="125"/>
      <c r="VTQ48" s="125"/>
      <c r="VTR48" s="125"/>
      <c r="VTS48" s="125"/>
      <c r="VTT48" s="125"/>
      <c r="VTU48" s="125"/>
      <c r="VTV48" s="125"/>
      <c r="VTW48" s="125"/>
      <c r="VTX48" s="125"/>
      <c r="VTY48" s="125"/>
      <c r="VTZ48" s="125"/>
      <c r="VUA48" s="125"/>
      <c r="VUB48" s="125"/>
      <c r="VUC48" s="125"/>
      <c r="VUD48" s="125"/>
      <c r="VUE48" s="125"/>
      <c r="VUF48" s="125"/>
      <c r="VUG48" s="125"/>
      <c r="VUH48" s="125"/>
      <c r="VUI48" s="125"/>
      <c r="VUJ48" s="125"/>
      <c r="VUK48" s="125"/>
      <c r="VUL48" s="125"/>
      <c r="VUM48" s="125"/>
      <c r="VUN48" s="125"/>
      <c r="VUO48" s="125"/>
      <c r="VUP48" s="125"/>
      <c r="VUQ48" s="125"/>
      <c r="VUR48" s="125"/>
      <c r="VUS48" s="125"/>
      <c r="VUT48" s="125"/>
      <c r="VUU48" s="125"/>
      <c r="VUV48" s="125"/>
      <c r="VUW48" s="125"/>
      <c r="VUX48" s="125"/>
      <c r="VUY48" s="125"/>
      <c r="VUZ48" s="125"/>
      <c r="VVA48" s="125"/>
      <c r="VVB48" s="125"/>
      <c r="VVC48" s="125"/>
      <c r="VVD48" s="125"/>
      <c r="VVE48" s="125"/>
      <c r="VVF48" s="125"/>
      <c r="VVG48" s="125"/>
      <c r="VVH48" s="125"/>
      <c r="VVI48" s="125"/>
      <c r="VVJ48" s="125"/>
      <c r="VVK48" s="125"/>
      <c r="VVL48" s="125"/>
      <c r="VVM48" s="125"/>
      <c r="VVN48" s="125"/>
      <c r="VVO48" s="125"/>
      <c r="VVP48" s="125"/>
      <c r="VVQ48" s="125"/>
      <c r="VVR48" s="125"/>
      <c r="VVS48" s="125"/>
      <c r="VVT48" s="125"/>
      <c r="VVU48" s="125"/>
      <c r="VVV48" s="125"/>
      <c r="VVW48" s="125"/>
      <c r="VVX48" s="125"/>
      <c r="VVY48" s="125"/>
      <c r="VVZ48" s="125"/>
      <c r="VWA48" s="125"/>
      <c r="VWB48" s="125"/>
      <c r="VWC48" s="125"/>
      <c r="VWD48" s="125"/>
      <c r="VWE48" s="125"/>
      <c r="VWF48" s="125"/>
      <c r="VWG48" s="125"/>
      <c r="VWH48" s="125"/>
      <c r="VWI48" s="125"/>
      <c r="VWJ48" s="125"/>
      <c r="VWK48" s="125"/>
      <c r="VWL48" s="125"/>
      <c r="VWM48" s="125"/>
      <c r="VWN48" s="125"/>
      <c r="VWO48" s="125"/>
      <c r="VWP48" s="125"/>
      <c r="VWQ48" s="125"/>
      <c r="VWR48" s="125"/>
      <c r="VWS48" s="125"/>
      <c r="VWT48" s="125"/>
      <c r="VWU48" s="125"/>
      <c r="VWV48" s="125"/>
      <c r="VWW48" s="125"/>
      <c r="VWX48" s="125"/>
      <c r="VWY48" s="125"/>
      <c r="VWZ48" s="125"/>
      <c r="VXA48" s="125"/>
      <c r="VXB48" s="125"/>
      <c r="VXC48" s="125"/>
      <c r="VXD48" s="125"/>
      <c r="VXE48" s="125"/>
      <c r="VXF48" s="125"/>
      <c r="VXG48" s="125"/>
      <c r="VXH48" s="125"/>
      <c r="VXI48" s="125"/>
      <c r="VXJ48" s="125"/>
      <c r="VXK48" s="125"/>
      <c r="VXL48" s="125"/>
      <c r="VXM48" s="125"/>
      <c r="VXN48" s="125"/>
      <c r="VXO48" s="125"/>
      <c r="VXP48" s="125"/>
      <c r="VXQ48" s="125"/>
      <c r="VXR48" s="125"/>
      <c r="VXS48" s="125"/>
      <c r="VXT48" s="125"/>
      <c r="VXU48" s="125"/>
      <c r="VXV48" s="125"/>
      <c r="VXW48" s="125"/>
      <c r="VXX48" s="125"/>
      <c r="VXY48" s="125"/>
      <c r="VXZ48" s="125"/>
      <c r="VYA48" s="125"/>
      <c r="VYB48" s="125"/>
      <c r="VYC48" s="125"/>
      <c r="VYD48" s="125"/>
      <c r="VYE48" s="125"/>
      <c r="VYF48" s="125"/>
      <c r="VYG48" s="125"/>
      <c r="VYH48" s="125"/>
      <c r="VYI48" s="125"/>
      <c r="VYJ48" s="125"/>
      <c r="VYK48" s="125"/>
      <c r="VYL48" s="125"/>
      <c r="VYM48" s="125"/>
      <c r="VYN48" s="125"/>
      <c r="VYO48" s="125"/>
      <c r="VYP48" s="125"/>
      <c r="VYQ48" s="125"/>
      <c r="VYR48" s="125"/>
      <c r="VYS48" s="125"/>
      <c r="VYT48" s="125"/>
      <c r="VYU48" s="125"/>
      <c r="VYV48" s="125"/>
      <c r="VYW48" s="125"/>
      <c r="VYX48" s="125"/>
      <c r="VYY48" s="125"/>
      <c r="VYZ48" s="125"/>
      <c r="VZA48" s="125"/>
      <c r="VZB48" s="125"/>
      <c r="VZC48" s="125"/>
      <c r="VZD48" s="125"/>
      <c r="VZE48" s="125"/>
      <c r="VZF48" s="125"/>
      <c r="VZG48" s="125"/>
      <c r="VZH48" s="125"/>
      <c r="VZI48" s="125"/>
      <c r="VZJ48" s="125"/>
      <c r="VZK48" s="125"/>
      <c r="VZL48" s="125"/>
      <c r="VZM48" s="125"/>
      <c r="VZN48" s="125"/>
      <c r="VZO48" s="125"/>
      <c r="VZP48" s="125"/>
      <c r="VZQ48" s="125"/>
      <c r="VZR48" s="125"/>
      <c r="VZS48" s="125"/>
      <c r="VZT48" s="125"/>
      <c r="VZU48" s="125"/>
      <c r="VZV48" s="125"/>
      <c r="VZW48" s="125"/>
      <c r="VZX48" s="125"/>
      <c r="VZY48" s="125"/>
      <c r="VZZ48" s="125"/>
      <c r="WAA48" s="125"/>
      <c r="WAB48" s="125"/>
      <c r="WAC48" s="125"/>
      <c r="WAD48" s="125"/>
      <c r="WAE48" s="125"/>
      <c r="WAF48" s="125"/>
      <c r="WAG48" s="125"/>
      <c r="WAH48" s="125"/>
      <c r="WAI48" s="125"/>
      <c r="WAJ48" s="125"/>
      <c r="WAK48" s="125"/>
      <c r="WAL48" s="125"/>
      <c r="WAM48" s="125"/>
      <c r="WAN48" s="125"/>
      <c r="WAO48" s="125"/>
      <c r="WAP48" s="125"/>
      <c r="WAQ48" s="125"/>
      <c r="WAR48" s="125"/>
      <c r="WAS48" s="125"/>
      <c r="WAT48" s="125"/>
      <c r="WAU48" s="125"/>
      <c r="WAV48" s="125"/>
      <c r="WAW48" s="125"/>
      <c r="WAX48" s="125"/>
      <c r="WAY48" s="125"/>
      <c r="WAZ48" s="125"/>
      <c r="WBA48" s="125"/>
      <c r="WBB48" s="125"/>
      <c r="WBC48" s="125"/>
      <c r="WBD48" s="125"/>
      <c r="WBE48" s="125"/>
      <c r="WBF48" s="125"/>
      <c r="WBG48" s="125"/>
      <c r="WBH48" s="125"/>
      <c r="WBI48" s="125"/>
      <c r="WBJ48" s="125"/>
      <c r="WBK48" s="125"/>
      <c r="WBL48" s="125"/>
      <c r="WBM48" s="125"/>
      <c r="WBN48" s="125"/>
      <c r="WBO48" s="125"/>
      <c r="WBP48" s="125"/>
      <c r="WBQ48" s="125"/>
      <c r="WBR48" s="125"/>
      <c r="WBS48" s="125"/>
      <c r="WBT48" s="125"/>
      <c r="WBU48" s="125"/>
      <c r="WBV48" s="125"/>
      <c r="WBW48" s="125"/>
      <c r="WBX48" s="125"/>
      <c r="WBY48" s="125"/>
      <c r="WBZ48" s="125"/>
      <c r="WCA48" s="125"/>
      <c r="WCB48" s="125"/>
      <c r="WCC48" s="125"/>
      <c r="WCD48" s="125"/>
      <c r="WCE48" s="125"/>
      <c r="WCF48" s="125"/>
      <c r="WCG48" s="125"/>
      <c r="WCH48" s="125"/>
      <c r="WCI48" s="125"/>
      <c r="WCJ48" s="125"/>
      <c r="WCK48" s="125"/>
      <c r="WCL48" s="125"/>
      <c r="WCM48" s="125"/>
      <c r="WCN48" s="125"/>
      <c r="WCO48" s="125"/>
      <c r="WCP48" s="125"/>
      <c r="WCQ48" s="125"/>
      <c r="WCR48" s="125"/>
      <c r="WCS48" s="125"/>
      <c r="WCT48" s="125"/>
      <c r="WCU48" s="125"/>
      <c r="WCV48" s="125"/>
      <c r="WCW48" s="125"/>
      <c r="WCX48" s="125"/>
      <c r="WCY48" s="125"/>
      <c r="WCZ48" s="125"/>
      <c r="WDA48" s="125"/>
      <c r="WDB48" s="125"/>
      <c r="WDC48" s="125"/>
      <c r="WDD48" s="125"/>
      <c r="WDE48" s="125"/>
      <c r="WDF48" s="125"/>
      <c r="WDG48" s="125"/>
      <c r="WDH48" s="125"/>
      <c r="WDI48" s="125"/>
      <c r="WDJ48" s="125"/>
      <c r="WDK48" s="125"/>
      <c r="WDL48" s="125"/>
      <c r="WDM48" s="125"/>
      <c r="WDN48" s="125"/>
      <c r="WDO48" s="125"/>
      <c r="WDP48" s="125"/>
      <c r="WDQ48" s="125"/>
      <c r="WDR48" s="125"/>
      <c r="WDS48" s="125"/>
      <c r="WDT48" s="125"/>
      <c r="WDU48" s="125"/>
      <c r="WDV48" s="125"/>
      <c r="WDW48" s="125"/>
      <c r="WDX48" s="125"/>
      <c r="WDY48" s="125"/>
      <c r="WDZ48" s="125"/>
      <c r="WEA48" s="125"/>
      <c r="WEB48" s="125"/>
      <c r="WEC48" s="125"/>
      <c r="WED48" s="125"/>
      <c r="WEE48" s="125"/>
      <c r="WEF48" s="125"/>
      <c r="WEG48" s="125"/>
      <c r="WEH48" s="125"/>
      <c r="WEI48" s="125"/>
      <c r="WEJ48" s="125"/>
      <c r="WEK48" s="125"/>
      <c r="WEL48" s="125"/>
      <c r="WEM48" s="125"/>
      <c r="WEN48" s="125"/>
      <c r="WEO48" s="125"/>
      <c r="WEP48" s="125"/>
      <c r="WEQ48" s="125"/>
      <c r="WER48" s="125"/>
      <c r="WES48" s="125"/>
      <c r="WET48" s="125"/>
      <c r="WEU48" s="125"/>
      <c r="WEV48" s="125"/>
      <c r="WEW48" s="125"/>
      <c r="WEX48" s="125"/>
      <c r="WEY48" s="125"/>
      <c r="WEZ48" s="125"/>
      <c r="WFA48" s="125"/>
      <c r="WFB48" s="125"/>
      <c r="WFC48" s="125"/>
      <c r="WFD48" s="125"/>
      <c r="WFE48" s="125"/>
      <c r="WFF48" s="125"/>
      <c r="WFG48" s="125"/>
      <c r="WFH48" s="125"/>
      <c r="WFI48" s="125"/>
      <c r="WFJ48" s="125"/>
      <c r="WFK48" s="125"/>
      <c r="WFL48" s="125"/>
      <c r="WFM48" s="125"/>
      <c r="WFN48" s="125"/>
      <c r="WFO48" s="125"/>
      <c r="WFP48" s="125"/>
      <c r="WFQ48" s="125"/>
      <c r="WFR48" s="125"/>
      <c r="WFS48" s="125"/>
      <c r="WFT48" s="125"/>
      <c r="WFU48" s="125"/>
      <c r="WFV48" s="125"/>
      <c r="WFW48" s="125"/>
      <c r="WFX48" s="125"/>
      <c r="WFY48" s="125"/>
      <c r="WFZ48" s="125"/>
      <c r="WGA48" s="125"/>
      <c r="WGB48" s="125"/>
      <c r="WGC48" s="125"/>
      <c r="WGD48" s="125"/>
      <c r="WGE48" s="125"/>
      <c r="WGF48" s="125"/>
      <c r="WGG48" s="125"/>
      <c r="WGH48" s="125"/>
      <c r="WGI48" s="125"/>
      <c r="WGJ48" s="125"/>
      <c r="WGK48" s="125"/>
      <c r="WGL48" s="125"/>
      <c r="WGM48" s="125"/>
      <c r="WGN48" s="125"/>
      <c r="WGO48" s="125"/>
      <c r="WGP48" s="125"/>
      <c r="WGQ48" s="125"/>
      <c r="WGR48" s="125"/>
      <c r="WGS48" s="125"/>
      <c r="WGT48" s="125"/>
      <c r="WGU48" s="125"/>
      <c r="WGV48" s="125"/>
      <c r="WGW48" s="125"/>
      <c r="WGX48" s="125"/>
      <c r="WGY48" s="125"/>
      <c r="WGZ48" s="125"/>
      <c r="WHA48" s="125"/>
      <c r="WHB48" s="125"/>
      <c r="WHC48" s="125"/>
      <c r="WHD48" s="125"/>
      <c r="WHE48" s="125"/>
      <c r="WHF48" s="125"/>
      <c r="WHG48" s="125"/>
      <c r="WHH48" s="125"/>
      <c r="WHI48" s="125"/>
      <c r="WHJ48" s="125"/>
      <c r="WHK48" s="125"/>
      <c r="WHL48" s="125"/>
      <c r="WHM48" s="125"/>
      <c r="WHN48" s="125"/>
      <c r="WHO48" s="125"/>
      <c r="WHP48" s="125"/>
      <c r="WHQ48" s="125"/>
      <c r="WHR48" s="125"/>
      <c r="WHS48" s="125"/>
      <c r="WHT48" s="125"/>
      <c r="WHU48" s="125"/>
      <c r="WHV48" s="125"/>
      <c r="WHW48" s="125"/>
      <c r="WHX48" s="125"/>
      <c r="WHY48" s="125"/>
      <c r="WHZ48" s="125"/>
      <c r="WIA48" s="125"/>
      <c r="WIB48" s="125"/>
      <c r="WIC48" s="125"/>
      <c r="WID48" s="125"/>
      <c r="WIE48" s="125"/>
      <c r="WIF48" s="125"/>
      <c r="WIG48" s="125"/>
      <c r="WIH48" s="125"/>
      <c r="WII48" s="125"/>
      <c r="WIJ48" s="125"/>
      <c r="WIK48" s="125"/>
      <c r="WIL48" s="125"/>
      <c r="WIM48" s="125"/>
      <c r="WIN48" s="125"/>
      <c r="WIO48" s="125"/>
      <c r="WIP48" s="125"/>
      <c r="WIQ48" s="125"/>
      <c r="WIR48" s="125"/>
      <c r="WIS48" s="125"/>
      <c r="WIT48" s="125"/>
      <c r="WIU48" s="125"/>
      <c r="WIV48" s="125"/>
      <c r="WIW48" s="125"/>
      <c r="WIX48" s="125"/>
      <c r="WIY48" s="125"/>
      <c r="WIZ48" s="125"/>
      <c r="WJA48" s="125"/>
      <c r="WJB48" s="125"/>
      <c r="WJC48" s="125"/>
      <c r="WJD48" s="125"/>
      <c r="WJE48" s="125"/>
      <c r="WJF48" s="125"/>
      <c r="WJG48" s="125"/>
      <c r="WJH48" s="125"/>
      <c r="WJI48" s="125"/>
      <c r="WJJ48" s="125"/>
      <c r="WJK48" s="125"/>
      <c r="WJL48" s="125"/>
      <c r="WJM48" s="125"/>
      <c r="WJN48" s="125"/>
      <c r="WJO48" s="125"/>
      <c r="WJP48" s="125"/>
      <c r="WJQ48" s="125"/>
      <c r="WJR48" s="125"/>
      <c r="WJS48" s="125"/>
      <c r="WJT48" s="125"/>
      <c r="WJU48" s="125"/>
      <c r="WJV48" s="125"/>
      <c r="WJW48" s="125"/>
      <c r="WJX48" s="125"/>
      <c r="WJY48" s="125"/>
      <c r="WJZ48" s="125"/>
      <c r="WKA48" s="125"/>
      <c r="WKB48" s="125"/>
      <c r="WKC48" s="125"/>
      <c r="WKD48" s="125"/>
      <c r="WKE48" s="125"/>
      <c r="WKF48" s="125"/>
      <c r="WKG48" s="125"/>
      <c r="WKH48" s="125"/>
      <c r="WKI48" s="125"/>
      <c r="WKJ48" s="125"/>
      <c r="WKK48" s="125"/>
      <c r="WKL48" s="125"/>
      <c r="WKM48" s="125"/>
      <c r="WKN48" s="125"/>
      <c r="WKO48" s="125"/>
      <c r="WKP48" s="125"/>
      <c r="WKQ48" s="125"/>
      <c r="WKR48" s="125"/>
      <c r="WKS48" s="125"/>
      <c r="WKT48" s="125"/>
      <c r="WKU48" s="125"/>
      <c r="WKV48" s="125"/>
      <c r="WKW48" s="125"/>
      <c r="WKX48" s="125"/>
      <c r="WKY48" s="125"/>
      <c r="WKZ48" s="125"/>
      <c r="WLA48" s="125"/>
      <c r="WLB48" s="125"/>
      <c r="WLC48" s="125"/>
      <c r="WLD48" s="125"/>
      <c r="WLE48" s="125"/>
      <c r="WLF48" s="125"/>
      <c r="WLG48" s="125"/>
      <c r="WLH48" s="125"/>
      <c r="WLI48" s="125"/>
      <c r="WLJ48" s="125"/>
      <c r="WLK48" s="125"/>
      <c r="WLL48" s="125"/>
      <c r="WLM48" s="125"/>
      <c r="WLN48" s="125"/>
      <c r="WLO48" s="125"/>
      <c r="WLP48" s="125"/>
      <c r="WLQ48" s="125"/>
      <c r="WLR48" s="125"/>
      <c r="WLS48" s="125"/>
      <c r="WLT48" s="125"/>
      <c r="WLU48" s="125"/>
      <c r="WLV48" s="125"/>
      <c r="WLW48" s="125"/>
      <c r="WLX48" s="125"/>
      <c r="WLY48" s="125"/>
      <c r="WLZ48" s="125"/>
      <c r="WMA48" s="125"/>
      <c r="WMB48" s="125"/>
      <c r="WMC48" s="125"/>
      <c r="WMD48" s="125"/>
      <c r="WME48" s="125"/>
      <c r="WMF48" s="125"/>
      <c r="WMG48" s="125"/>
      <c r="WMH48" s="125"/>
      <c r="WMI48" s="125"/>
      <c r="WMJ48" s="125"/>
      <c r="WMK48" s="125"/>
      <c r="WML48" s="125"/>
      <c r="WMM48" s="125"/>
      <c r="WMN48" s="125"/>
      <c r="WMO48" s="125"/>
      <c r="WMP48" s="125"/>
      <c r="WMQ48" s="125"/>
      <c r="WMR48" s="125"/>
      <c r="WMS48" s="125"/>
      <c r="WMT48" s="125"/>
      <c r="WMU48" s="125"/>
      <c r="WMV48" s="125"/>
      <c r="WMW48" s="125"/>
      <c r="WMX48" s="125"/>
      <c r="WMY48" s="125"/>
      <c r="WMZ48" s="125"/>
      <c r="WNA48" s="125"/>
      <c r="WNB48" s="125"/>
      <c r="WNC48" s="125"/>
      <c r="WND48" s="125"/>
      <c r="WNE48" s="125"/>
      <c r="WNF48" s="125"/>
      <c r="WNG48" s="125"/>
      <c r="WNH48" s="125"/>
      <c r="WNI48" s="125"/>
      <c r="WNJ48" s="125"/>
      <c r="WNK48" s="125"/>
      <c r="WNL48" s="125"/>
      <c r="WNM48" s="125"/>
      <c r="WNN48" s="125"/>
      <c r="WNO48" s="125"/>
      <c r="WNP48" s="125"/>
      <c r="WNQ48" s="125"/>
      <c r="WNR48" s="125"/>
      <c r="WNS48" s="125"/>
      <c r="WNT48" s="125"/>
      <c r="WNU48" s="125"/>
      <c r="WNV48" s="125"/>
      <c r="WNW48" s="125"/>
      <c r="WNX48" s="125"/>
      <c r="WNY48" s="125"/>
      <c r="WNZ48" s="125"/>
      <c r="WOA48" s="125"/>
      <c r="WOB48" s="125"/>
      <c r="WOC48" s="125"/>
      <c r="WOD48" s="125"/>
      <c r="WOE48" s="125"/>
      <c r="WOF48" s="125"/>
      <c r="WOG48" s="125"/>
      <c r="WOH48" s="125"/>
      <c r="WOI48" s="125"/>
      <c r="WOJ48" s="125"/>
      <c r="WOK48" s="125"/>
      <c r="WOL48" s="125"/>
      <c r="WOM48" s="125"/>
      <c r="WON48" s="125"/>
      <c r="WOO48" s="125"/>
      <c r="WOP48" s="125"/>
      <c r="WOQ48" s="125"/>
      <c r="WOR48" s="125"/>
      <c r="WOS48" s="125"/>
      <c r="WOT48" s="125"/>
      <c r="WOU48" s="125"/>
      <c r="WOV48" s="125"/>
      <c r="WOW48" s="125"/>
      <c r="WOX48" s="125"/>
      <c r="WOY48" s="125"/>
      <c r="WOZ48" s="125"/>
      <c r="WPA48" s="125"/>
      <c r="WPB48" s="125"/>
      <c r="WPC48" s="125"/>
      <c r="WPD48" s="125"/>
      <c r="WPE48" s="125"/>
      <c r="WPF48" s="125"/>
      <c r="WPG48" s="125"/>
      <c r="WPH48" s="125"/>
      <c r="WPI48" s="125"/>
      <c r="WPJ48" s="125"/>
      <c r="WPK48" s="125"/>
      <c r="WPL48" s="125"/>
      <c r="WPM48" s="125"/>
      <c r="WPN48" s="125"/>
      <c r="WPO48" s="125"/>
      <c r="WPP48" s="125"/>
      <c r="WPQ48" s="125"/>
      <c r="WPR48" s="125"/>
      <c r="WPS48" s="125"/>
      <c r="WPT48" s="125"/>
      <c r="WPU48" s="125"/>
      <c r="WPV48" s="125"/>
      <c r="WPW48" s="125"/>
      <c r="WPX48" s="125"/>
      <c r="WPY48" s="125"/>
      <c r="WPZ48" s="125"/>
      <c r="WQA48" s="125"/>
      <c r="WQB48" s="125"/>
      <c r="WQC48" s="125"/>
      <c r="WQD48" s="125"/>
      <c r="WQE48" s="125"/>
      <c r="WQF48" s="125"/>
      <c r="WQG48" s="125"/>
      <c r="WQH48" s="125"/>
      <c r="WQI48" s="125"/>
      <c r="WQJ48" s="125"/>
      <c r="WQK48" s="125"/>
      <c r="WQL48" s="125"/>
      <c r="WQM48" s="125"/>
      <c r="WQN48" s="125"/>
      <c r="WQO48" s="125"/>
      <c r="WQP48" s="125"/>
      <c r="WQQ48" s="125"/>
      <c r="WQR48" s="125"/>
      <c r="WQS48" s="125"/>
      <c r="WQT48" s="125"/>
      <c r="WQU48" s="125"/>
      <c r="WQV48" s="125"/>
      <c r="WQW48" s="125"/>
      <c r="WQX48" s="125"/>
      <c r="WQY48" s="125"/>
      <c r="WQZ48" s="125"/>
      <c r="WRA48" s="125"/>
      <c r="WRB48" s="125"/>
      <c r="WRC48" s="125"/>
      <c r="WRD48" s="125"/>
      <c r="WRE48" s="125"/>
      <c r="WRF48" s="125"/>
      <c r="WRG48" s="125"/>
      <c r="WRH48" s="125"/>
      <c r="WRI48" s="125"/>
      <c r="WRJ48" s="125"/>
      <c r="WRK48" s="125"/>
      <c r="WRL48" s="125"/>
      <c r="WRM48" s="125"/>
      <c r="WRN48" s="125"/>
      <c r="WRO48" s="125"/>
      <c r="WRP48" s="125"/>
      <c r="WRQ48" s="125"/>
      <c r="WRR48" s="125"/>
      <c r="WRS48" s="125"/>
      <c r="WRT48" s="125"/>
      <c r="WRU48" s="125"/>
      <c r="WRV48" s="125"/>
      <c r="WRW48" s="125"/>
      <c r="WRX48" s="125"/>
      <c r="WRY48" s="125"/>
      <c r="WRZ48" s="125"/>
      <c r="WSA48" s="125"/>
      <c r="WSB48" s="125"/>
      <c r="WSC48" s="125"/>
      <c r="WSD48" s="125"/>
      <c r="WSE48" s="125"/>
      <c r="WSF48" s="125"/>
      <c r="WSG48" s="125"/>
      <c r="WSH48" s="125"/>
      <c r="WSI48" s="125"/>
      <c r="WSJ48" s="125"/>
      <c r="WSK48" s="125"/>
      <c r="WSL48" s="125"/>
      <c r="WSM48" s="125"/>
      <c r="WSN48" s="125"/>
      <c r="WSO48" s="125"/>
      <c r="WSP48" s="125"/>
      <c r="WSQ48" s="125"/>
      <c r="WSR48" s="125"/>
      <c r="WSS48" s="125"/>
      <c r="WST48" s="125"/>
      <c r="WSU48" s="125"/>
      <c r="WSV48" s="125"/>
      <c r="WSW48" s="125"/>
      <c r="WSX48" s="125"/>
      <c r="WSY48" s="125"/>
      <c r="WSZ48" s="125"/>
      <c r="WTA48" s="125"/>
      <c r="WTB48" s="125"/>
      <c r="WTC48" s="125"/>
      <c r="WTD48" s="125"/>
      <c r="WTE48" s="125"/>
      <c r="WTF48" s="125"/>
      <c r="WTG48" s="125"/>
      <c r="WTH48" s="125"/>
      <c r="WTI48" s="125"/>
      <c r="WTJ48" s="125"/>
      <c r="WTK48" s="125"/>
      <c r="WTL48" s="125"/>
      <c r="WTM48" s="125"/>
      <c r="WTN48" s="125"/>
      <c r="WTO48" s="125"/>
      <c r="WTP48" s="125"/>
      <c r="WTQ48" s="125"/>
      <c r="WTR48" s="125"/>
      <c r="WTS48" s="125"/>
      <c r="WTT48" s="125"/>
      <c r="WTU48" s="125"/>
      <c r="WTV48" s="125"/>
      <c r="WTW48" s="125"/>
      <c r="WTX48" s="125"/>
      <c r="WTY48" s="125"/>
      <c r="WTZ48" s="125"/>
      <c r="WUA48" s="125"/>
      <c r="WUB48" s="125"/>
      <c r="WUC48" s="125"/>
      <c r="WUD48" s="125"/>
      <c r="WUE48" s="125"/>
      <c r="WUF48" s="125"/>
      <c r="WUG48" s="125"/>
      <c r="WUH48" s="125"/>
      <c r="WUI48" s="125"/>
      <c r="WUJ48" s="125"/>
      <c r="WUK48" s="125"/>
      <c r="WUL48" s="125"/>
      <c r="WUM48" s="125"/>
      <c r="WUN48" s="125"/>
      <c r="WUO48" s="125"/>
      <c r="WUP48" s="125"/>
      <c r="WUQ48" s="125"/>
      <c r="WUR48" s="125"/>
      <c r="WUS48" s="125"/>
      <c r="WUT48" s="125"/>
      <c r="WUU48" s="125"/>
      <c r="WUV48" s="125"/>
      <c r="WUW48" s="125"/>
      <c r="WUX48" s="125"/>
      <c r="WUY48" s="125"/>
      <c r="WUZ48" s="125"/>
      <c r="WVA48" s="125"/>
      <c r="WVB48" s="125"/>
      <c r="WVC48" s="125"/>
      <c r="WVD48" s="125"/>
      <c r="WVE48" s="125"/>
      <c r="WVF48" s="125"/>
      <c r="WVG48" s="125"/>
      <c r="WVH48" s="125"/>
      <c r="WVI48" s="125"/>
      <c r="WVJ48" s="125"/>
      <c r="WVK48" s="125"/>
      <c r="WVL48" s="125"/>
      <c r="WVM48" s="125"/>
      <c r="WVN48" s="125"/>
      <c r="WVO48" s="125"/>
      <c r="WVP48" s="125"/>
      <c r="WVQ48" s="125"/>
      <c r="WVR48" s="125"/>
      <c r="WVS48" s="125"/>
      <c r="WVT48" s="125"/>
      <c r="WVU48" s="125"/>
      <c r="WVV48" s="125"/>
      <c r="WVW48" s="125"/>
      <c r="WVX48" s="125"/>
      <c r="WVY48" s="125"/>
      <c r="WVZ48" s="125"/>
      <c r="WWA48" s="125"/>
      <c r="WWB48" s="125"/>
      <c r="WWC48" s="125"/>
      <c r="WWD48" s="125"/>
      <c r="WWE48" s="125"/>
      <c r="WWF48" s="125"/>
      <c r="WWG48" s="125"/>
      <c r="WWH48" s="125"/>
      <c r="WWI48" s="125"/>
      <c r="WWJ48" s="125"/>
      <c r="WWK48" s="125"/>
      <c r="WWL48" s="125"/>
      <c r="WWM48" s="125"/>
      <c r="WWN48" s="125"/>
      <c r="WWO48" s="125"/>
      <c r="WWP48" s="125"/>
      <c r="WWQ48" s="125"/>
      <c r="WWR48" s="125"/>
      <c r="WWS48" s="125"/>
      <c r="WWT48" s="125"/>
      <c r="WWU48" s="125"/>
      <c r="WWV48" s="125"/>
      <c r="WWW48" s="125"/>
      <c r="WWX48" s="125"/>
      <c r="WWY48" s="125"/>
      <c r="WWZ48" s="125"/>
      <c r="WXA48" s="125"/>
      <c r="WXB48" s="125"/>
      <c r="WXC48" s="125"/>
      <c r="WXD48" s="125"/>
      <c r="WXE48" s="125"/>
      <c r="WXF48" s="125"/>
      <c r="WXG48" s="125"/>
      <c r="WXH48" s="125"/>
      <c r="WXI48" s="125"/>
      <c r="WXJ48" s="125"/>
      <c r="WXK48" s="125"/>
      <c r="WXL48" s="125"/>
      <c r="WXM48" s="125"/>
      <c r="WXN48" s="125"/>
      <c r="WXO48" s="125"/>
      <c r="WXP48" s="125"/>
      <c r="WXQ48" s="125"/>
      <c r="WXR48" s="125"/>
      <c r="WXS48" s="125"/>
      <c r="WXT48" s="125"/>
      <c r="WXU48" s="125"/>
      <c r="WXV48" s="125"/>
      <c r="WXW48" s="125"/>
      <c r="WXX48" s="125"/>
      <c r="WXY48" s="125"/>
      <c r="WXZ48" s="125"/>
      <c r="WYA48" s="125"/>
      <c r="WYB48" s="125"/>
      <c r="WYC48" s="125"/>
      <c r="WYD48" s="125"/>
      <c r="WYE48" s="125"/>
      <c r="WYF48" s="125"/>
      <c r="WYG48" s="125"/>
      <c r="WYH48" s="125"/>
      <c r="WYI48" s="125"/>
      <c r="WYJ48" s="125"/>
      <c r="WYK48" s="125"/>
      <c r="WYL48" s="125"/>
      <c r="WYM48" s="125"/>
      <c r="WYN48" s="125"/>
      <c r="WYO48" s="125"/>
      <c r="WYP48" s="125"/>
      <c r="WYQ48" s="125"/>
      <c r="WYR48" s="125"/>
      <c r="WYS48" s="125"/>
      <c r="WYT48" s="125"/>
      <c r="WYU48" s="125"/>
      <c r="WYV48" s="125"/>
      <c r="WYW48" s="125"/>
      <c r="WYX48" s="125"/>
      <c r="WYY48" s="125"/>
      <c r="WYZ48" s="125"/>
      <c r="WZA48" s="125"/>
      <c r="WZB48" s="125"/>
      <c r="WZC48" s="125"/>
      <c r="WZD48" s="125"/>
      <c r="WZE48" s="125"/>
      <c r="WZF48" s="125"/>
      <c r="WZG48" s="125"/>
      <c r="WZH48" s="125"/>
      <c r="WZI48" s="125"/>
      <c r="WZJ48" s="125"/>
      <c r="WZK48" s="125"/>
      <c r="WZL48" s="125"/>
      <c r="WZM48" s="125"/>
      <c r="WZN48" s="125"/>
      <c r="WZO48" s="125"/>
      <c r="WZP48" s="125"/>
      <c r="WZQ48" s="125"/>
      <c r="WZR48" s="125"/>
      <c r="WZS48" s="125"/>
      <c r="WZT48" s="125"/>
      <c r="WZU48" s="125"/>
      <c r="WZV48" s="125"/>
      <c r="WZW48" s="125"/>
      <c r="WZX48" s="125"/>
      <c r="WZY48" s="125"/>
      <c r="WZZ48" s="125"/>
      <c r="XAA48" s="125"/>
      <c r="XAB48" s="125"/>
      <c r="XAC48" s="125"/>
      <c r="XAD48" s="125"/>
      <c r="XAE48" s="125"/>
      <c r="XAF48" s="125"/>
      <c r="XAG48" s="125"/>
      <c r="XAH48" s="125"/>
      <c r="XAI48" s="125"/>
      <c r="XAJ48" s="125"/>
      <c r="XAK48" s="125"/>
      <c r="XAL48" s="125"/>
      <c r="XAM48" s="125"/>
      <c r="XAN48" s="125"/>
      <c r="XAO48" s="125"/>
      <c r="XAP48" s="125"/>
      <c r="XAQ48" s="125"/>
      <c r="XAR48" s="125"/>
      <c r="XAS48" s="125"/>
      <c r="XAT48" s="125"/>
      <c r="XAU48" s="125"/>
      <c r="XAV48" s="125"/>
      <c r="XAW48" s="125"/>
      <c r="XAX48" s="125"/>
      <c r="XAY48" s="125"/>
      <c r="XAZ48" s="125"/>
      <c r="XBA48" s="125"/>
      <c r="XBB48" s="125"/>
      <c r="XBC48" s="125"/>
      <c r="XBD48" s="125"/>
      <c r="XBE48" s="125"/>
      <c r="XBF48" s="125"/>
      <c r="XBG48" s="125"/>
      <c r="XBH48" s="125"/>
      <c r="XBI48" s="125"/>
      <c r="XBJ48" s="125"/>
      <c r="XBK48" s="125"/>
      <c r="XBL48" s="125"/>
      <c r="XBM48" s="125"/>
      <c r="XBN48" s="125"/>
      <c r="XBO48" s="125"/>
      <c r="XBP48" s="125"/>
      <c r="XBQ48" s="125"/>
      <c r="XBR48" s="125"/>
      <c r="XBS48" s="125"/>
      <c r="XBT48" s="125"/>
      <c r="XBU48" s="125"/>
      <c r="XBV48" s="125"/>
      <c r="XBW48" s="125"/>
      <c r="XBX48" s="125"/>
      <c r="XBY48" s="125"/>
      <c r="XBZ48" s="125"/>
      <c r="XCA48" s="125"/>
      <c r="XCB48" s="125"/>
      <c r="XCC48" s="125"/>
      <c r="XCD48" s="125"/>
      <c r="XCE48" s="125"/>
      <c r="XCF48" s="125"/>
      <c r="XCG48" s="125"/>
      <c r="XCH48" s="125"/>
      <c r="XCI48" s="125"/>
      <c r="XCJ48" s="125"/>
      <c r="XCK48" s="125"/>
      <c r="XCL48" s="125"/>
      <c r="XCM48" s="125"/>
      <c r="XCN48" s="125"/>
      <c r="XCO48" s="125"/>
      <c r="XCP48" s="125"/>
      <c r="XCQ48" s="125"/>
      <c r="XCR48" s="125"/>
      <c r="XCS48" s="125"/>
      <c r="XCT48" s="125"/>
      <c r="XCU48" s="125"/>
      <c r="XCV48" s="125"/>
      <c r="XCW48" s="125"/>
      <c r="XCX48" s="125"/>
      <c r="XCY48" s="125"/>
      <c r="XCZ48" s="125"/>
      <c r="XDA48" s="125"/>
      <c r="XDB48" s="125"/>
      <c r="XDC48" s="125"/>
      <c r="XDD48" s="125"/>
      <c r="XDE48" s="125"/>
      <c r="XDF48" s="125"/>
      <c r="XDG48" s="125"/>
      <c r="XDH48" s="125"/>
      <c r="XDI48" s="125"/>
      <c r="XDJ48" s="125"/>
      <c r="XDK48" s="125"/>
      <c r="XDL48" s="125"/>
      <c r="XDM48" s="125"/>
      <c r="XDN48" s="125"/>
      <c r="XDO48" s="125"/>
      <c r="XDP48" s="125"/>
      <c r="XDQ48" s="125"/>
      <c r="XDR48" s="125"/>
      <c r="XDS48" s="125"/>
      <c r="XDT48" s="125"/>
      <c r="XDU48" s="125"/>
      <c r="XDV48" s="125"/>
      <c r="XDW48" s="125"/>
      <c r="XDX48" s="125"/>
      <c r="XDY48" s="125"/>
      <c r="XDZ48" s="125"/>
      <c r="XEA48" s="125"/>
      <c r="XEB48" s="125"/>
      <c r="XEC48" s="125"/>
      <c r="XED48" s="125"/>
      <c r="XEE48" s="125"/>
      <c r="XEF48" s="125"/>
      <c r="XEG48" s="125"/>
      <c r="XEH48" s="125"/>
      <c r="XEI48" s="125"/>
      <c r="XEJ48" s="125"/>
      <c r="XEK48" s="125"/>
      <c r="XEL48" s="125"/>
      <c r="XEM48" s="125"/>
      <c r="XEN48" s="125"/>
      <c r="XEO48" s="125"/>
      <c r="XEP48" s="125"/>
      <c r="XEQ48" s="125"/>
      <c r="XER48" s="125"/>
      <c r="XES48" s="125"/>
      <c r="XET48" s="125"/>
      <c r="XEU48" s="125"/>
      <c r="XEV48" s="125"/>
      <c r="XEW48" s="125"/>
      <c r="XEX48" s="125"/>
      <c r="XEY48" s="125"/>
      <c r="XEZ48" s="125"/>
      <c r="XFA48" s="125"/>
      <c r="XFB48" s="125"/>
      <c r="XFC48" s="125"/>
      <c r="XFD48" s="125"/>
    </row>
    <row r="49" spans="1:34" s="76" customFormat="1" ht="12" customHeight="1">
      <c r="A49" s="1096" t="s">
        <v>250</v>
      </c>
      <c r="B49" s="1394"/>
      <c r="C49" s="1395"/>
      <c r="D49" s="1395"/>
      <c r="E49" s="1395"/>
      <c r="F49" s="1396"/>
      <c r="G49" s="1173" t="str">
        <f t="shared" ref="G49" si="54">IF(AH50&lt;50,"×",AH50)</f>
        <v/>
      </c>
      <c r="H49" s="1288" t="s">
        <v>271</v>
      </c>
      <c r="I49" s="1388"/>
      <c r="J49" s="1388"/>
      <c r="K49" s="1390"/>
      <c r="L49" s="1035" t="s">
        <v>172</v>
      </c>
      <c r="M49" s="1039"/>
      <c r="N49" s="1039"/>
      <c r="O49" s="1039"/>
      <c r="P49" s="1039"/>
      <c r="Q49" s="1039"/>
      <c r="R49" s="1039"/>
      <c r="S49" s="1040"/>
      <c r="T49" s="1282" t="s">
        <v>141</v>
      </c>
      <c r="U49" s="1283"/>
      <c r="V49" s="1043"/>
      <c r="W49" s="1043"/>
      <c r="X49" s="1043"/>
      <c r="Y49" s="1043"/>
      <c r="Z49" s="1043"/>
      <c r="AA49" s="1043"/>
      <c r="AB49" s="1043"/>
      <c r="AC49" s="1043"/>
      <c r="AD49" s="1044"/>
    </row>
    <row r="50" spans="1:34" s="76" customFormat="1" ht="12">
      <c r="A50" s="1097"/>
      <c r="B50" s="1397"/>
      <c r="C50" s="1398"/>
      <c r="D50" s="1398"/>
      <c r="E50" s="1398"/>
      <c r="F50" s="1399"/>
      <c r="G50" s="1174"/>
      <c r="H50" s="1290"/>
      <c r="I50" s="1389"/>
      <c r="J50" s="1389"/>
      <c r="K50" s="1391"/>
      <c r="L50" s="1037"/>
      <c r="M50" s="1041"/>
      <c r="N50" s="1041"/>
      <c r="O50" s="1041"/>
      <c r="P50" s="1041"/>
      <c r="Q50" s="1041"/>
      <c r="R50" s="1041"/>
      <c r="S50" s="1042"/>
      <c r="T50" s="1346" t="s">
        <v>837</v>
      </c>
      <c r="U50" s="1347"/>
      <c r="V50" s="1045"/>
      <c r="W50" s="1045"/>
      <c r="X50" s="1045"/>
      <c r="Y50" s="1045"/>
      <c r="Z50" s="1045"/>
      <c r="AA50" s="1045"/>
      <c r="AB50" s="1045"/>
      <c r="AC50" s="1045"/>
      <c r="AD50" s="1046"/>
      <c r="AG50" s="76" t="str">
        <f t="shared" ref="AG50" si="55">IF(I49="","",CONCATENATE(1925+I49,"/",J49,"/",K49))</f>
        <v/>
      </c>
      <c r="AH50" s="76" t="str">
        <f t="shared" ref="AH50" si="56">IF(I49="","",DATEDIF(AG50,$AG$4,"Y"))</f>
        <v/>
      </c>
    </row>
    <row r="51" spans="1:34" s="76" customFormat="1" ht="12">
      <c r="A51" s="1096" t="s">
        <v>251</v>
      </c>
      <c r="B51" s="1394"/>
      <c r="C51" s="1395"/>
      <c r="D51" s="1395"/>
      <c r="E51" s="1395"/>
      <c r="F51" s="1396"/>
      <c r="G51" s="1173" t="str">
        <f t="shared" ref="G51" si="57">IF(AH52&lt;50,"×",AH52)</f>
        <v/>
      </c>
      <c r="H51" s="1392" t="s">
        <v>271</v>
      </c>
      <c r="I51" s="1388"/>
      <c r="J51" s="1388"/>
      <c r="K51" s="1390"/>
      <c r="L51" s="1035" t="s">
        <v>172</v>
      </c>
      <c r="M51" s="1039"/>
      <c r="N51" s="1039"/>
      <c r="O51" s="1039"/>
      <c r="P51" s="1039"/>
      <c r="Q51" s="1039"/>
      <c r="R51" s="1039"/>
      <c r="S51" s="1040"/>
      <c r="T51" s="1282" t="s">
        <v>141</v>
      </c>
      <c r="U51" s="1283"/>
      <c r="V51" s="1043"/>
      <c r="W51" s="1043"/>
      <c r="X51" s="1043"/>
      <c r="Y51" s="1043"/>
      <c r="Z51" s="1043"/>
      <c r="AA51" s="1043"/>
      <c r="AB51" s="1043"/>
      <c r="AC51" s="1043"/>
      <c r="AD51" s="1044"/>
    </row>
    <row r="52" spans="1:34" s="76" customFormat="1" ht="12">
      <c r="A52" s="1097"/>
      <c r="B52" s="1397"/>
      <c r="C52" s="1398"/>
      <c r="D52" s="1398"/>
      <c r="E52" s="1398"/>
      <c r="F52" s="1399"/>
      <c r="G52" s="1174"/>
      <c r="H52" s="1393"/>
      <c r="I52" s="1389"/>
      <c r="J52" s="1389"/>
      <c r="K52" s="1391"/>
      <c r="L52" s="1037"/>
      <c r="M52" s="1041"/>
      <c r="N52" s="1041"/>
      <c r="O52" s="1041"/>
      <c r="P52" s="1041"/>
      <c r="Q52" s="1041"/>
      <c r="R52" s="1041"/>
      <c r="S52" s="1042"/>
      <c r="T52" s="1346" t="s">
        <v>837</v>
      </c>
      <c r="U52" s="1347"/>
      <c r="V52" s="1045"/>
      <c r="W52" s="1045"/>
      <c r="X52" s="1045"/>
      <c r="Y52" s="1045"/>
      <c r="Z52" s="1045"/>
      <c r="AA52" s="1045"/>
      <c r="AB52" s="1045"/>
      <c r="AC52" s="1045"/>
      <c r="AD52" s="1046"/>
      <c r="AG52" s="76" t="str">
        <f t="shared" ref="AG52" si="58">IF(I51="","",CONCATENATE(1925+I51,"/",J51,"/",K51))</f>
        <v/>
      </c>
      <c r="AH52" s="76" t="str">
        <f t="shared" ref="AH52" si="59">IF(I51="","",DATEDIF(AG52,$AG$4,"Y"))</f>
        <v/>
      </c>
    </row>
    <row r="53" spans="1:34" s="76" customFormat="1" ht="12">
      <c r="A53" s="1096" t="s">
        <v>252</v>
      </c>
      <c r="B53" s="1394"/>
      <c r="C53" s="1395"/>
      <c r="D53" s="1395"/>
      <c r="E53" s="1395"/>
      <c r="F53" s="1396"/>
      <c r="G53" s="1173" t="str">
        <f t="shared" ref="G53" si="60">IF(AH54&lt;50,"×",AH54)</f>
        <v/>
      </c>
      <c r="H53" s="1392" t="s">
        <v>271</v>
      </c>
      <c r="I53" s="1388"/>
      <c r="J53" s="1388"/>
      <c r="K53" s="1390"/>
      <c r="L53" s="1035" t="s">
        <v>172</v>
      </c>
      <c r="M53" s="1039"/>
      <c r="N53" s="1039"/>
      <c r="O53" s="1039"/>
      <c r="P53" s="1039"/>
      <c r="Q53" s="1039"/>
      <c r="R53" s="1039"/>
      <c r="S53" s="1040"/>
      <c r="T53" s="1282" t="s">
        <v>141</v>
      </c>
      <c r="U53" s="1283"/>
      <c r="V53" s="1043"/>
      <c r="W53" s="1043"/>
      <c r="X53" s="1043"/>
      <c r="Y53" s="1043"/>
      <c r="Z53" s="1043"/>
      <c r="AA53" s="1043"/>
      <c r="AB53" s="1043"/>
      <c r="AC53" s="1043"/>
      <c r="AD53" s="1044"/>
    </row>
    <row r="54" spans="1:34" s="76" customFormat="1" ht="12">
      <c r="A54" s="1097"/>
      <c r="B54" s="1397"/>
      <c r="C54" s="1398"/>
      <c r="D54" s="1398"/>
      <c r="E54" s="1398"/>
      <c r="F54" s="1399"/>
      <c r="G54" s="1174"/>
      <c r="H54" s="1393"/>
      <c r="I54" s="1389"/>
      <c r="J54" s="1389"/>
      <c r="K54" s="1391"/>
      <c r="L54" s="1037"/>
      <c r="M54" s="1041"/>
      <c r="N54" s="1041"/>
      <c r="O54" s="1041"/>
      <c r="P54" s="1041"/>
      <c r="Q54" s="1041"/>
      <c r="R54" s="1041"/>
      <c r="S54" s="1042"/>
      <c r="T54" s="1346" t="s">
        <v>837</v>
      </c>
      <c r="U54" s="1347"/>
      <c r="V54" s="1045"/>
      <c r="W54" s="1045"/>
      <c r="X54" s="1045"/>
      <c r="Y54" s="1045"/>
      <c r="Z54" s="1045"/>
      <c r="AA54" s="1045"/>
      <c r="AB54" s="1045"/>
      <c r="AC54" s="1045"/>
      <c r="AD54" s="1046"/>
      <c r="AG54" s="76" t="str">
        <f t="shared" ref="AG54" si="61">IF(I53="","",CONCATENATE(1925+I53,"/",J53,"/",K53))</f>
        <v/>
      </c>
      <c r="AH54" s="76" t="str">
        <f t="shared" ref="AH54" si="62">IF(I53="","",DATEDIF(AG54,$AG$4,"Y"))</f>
        <v/>
      </c>
    </row>
    <row r="55" spans="1:34" s="76" customFormat="1" ht="12">
      <c r="A55" s="1096" t="s">
        <v>253</v>
      </c>
      <c r="B55" s="1394"/>
      <c r="C55" s="1395"/>
      <c r="D55" s="1395"/>
      <c r="E55" s="1395"/>
      <c r="F55" s="1396"/>
      <c r="G55" s="1173" t="str">
        <f t="shared" ref="G55" si="63">IF(AH56&lt;50,"×",AH56)</f>
        <v/>
      </c>
      <c r="H55" s="1392" t="s">
        <v>271</v>
      </c>
      <c r="I55" s="1388"/>
      <c r="J55" s="1388"/>
      <c r="K55" s="1390"/>
      <c r="L55" s="1035" t="s">
        <v>172</v>
      </c>
      <c r="M55" s="1039"/>
      <c r="N55" s="1039"/>
      <c r="O55" s="1039"/>
      <c r="P55" s="1039"/>
      <c r="Q55" s="1039"/>
      <c r="R55" s="1039"/>
      <c r="S55" s="1040"/>
      <c r="T55" s="1282" t="s">
        <v>141</v>
      </c>
      <c r="U55" s="1283"/>
      <c r="V55" s="1043"/>
      <c r="W55" s="1043"/>
      <c r="X55" s="1043"/>
      <c r="Y55" s="1043"/>
      <c r="Z55" s="1043"/>
      <c r="AA55" s="1043"/>
      <c r="AB55" s="1043"/>
      <c r="AC55" s="1043"/>
      <c r="AD55" s="1044"/>
    </row>
    <row r="56" spans="1:34" s="76" customFormat="1" ht="12">
      <c r="A56" s="1097"/>
      <c r="B56" s="1397"/>
      <c r="C56" s="1398"/>
      <c r="D56" s="1398"/>
      <c r="E56" s="1398"/>
      <c r="F56" s="1399"/>
      <c r="G56" s="1174"/>
      <c r="H56" s="1393"/>
      <c r="I56" s="1389"/>
      <c r="J56" s="1389"/>
      <c r="K56" s="1391"/>
      <c r="L56" s="1037"/>
      <c r="M56" s="1041"/>
      <c r="N56" s="1041"/>
      <c r="O56" s="1041"/>
      <c r="P56" s="1041"/>
      <c r="Q56" s="1041"/>
      <c r="R56" s="1041"/>
      <c r="S56" s="1042"/>
      <c r="T56" s="1346" t="s">
        <v>837</v>
      </c>
      <c r="U56" s="1347"/>
      <c r="V56" s="1045"/>
      <c r="W56" s="1045"/>
      <c r="X56" s="1045"/>
      <c r="Y56" s="1045"/>
      <c r="Z56" s="1045"/>
      <c r="AA56" s="1045"/>
      <c r="AB56" s="1045"/>
      <c r="AC56" s="1045"/>
      <c r="AD56" s="1046"/>
      <c r="AG56" s="76" t="str">
        <f t="shared" ref="AG56" si="64">IF(I55="","",CONCATENATE(1925+I55,"/",J55,"/",K55))</f>
        <v/>
      </c>
      <c r="AH56" s="76" t="str">
        <f t="shared" ref="AH56" si="65">IF(I55="","",DATEDIF(AG56,$AG$4,"Y"))</f>
        <v/>
      </c>
    </row>
    <row r="57" spans="1:34" s="76" customFormat="1" ht="12">
      <c r="A57" s="1096" t="s">
        <v>254</v>
      </c>
      <c r="B57" s="1394"/>
      <c r="C57" s="1395"/>
      <c r="D57" s="1395"/>
      <c r="E57" s="1395"/>
      <c r="F57" s="1396"/>
      <c r="G57" s="1173" t="str">
        <f t="shared" ref="G57" si="66">IF(AH58&lt;50,"×",AH58)</f>
        <v/>
      </c>
      <c r="H57" s="1392" t="s">
        <v>271</v>
      </c>
      <c r="I57" s="1388"/>
      <c r="J57" s="1388"/>
      <c r="K57" s="1390"/>
      <c r="L57" s="1035" t="s">
        <v>172</v>
      </c>
      <c r="M57" s="1039"/>
      <c r="N57" s="1039"/>
      <c r="O57" s="1039"/>
      <c r="P57" s="1039"/>
      <c r="Q57" s="1039"/>
      <c r="R57" s="1039"/>
      <c r="S57" s="1040"/>
      <c r="T57" s="1282" t="s">
        <v>141</v>
      </c>
      <c r="U57" s="1283"/>
      <c r="V57" s="1043"/>
      <c r="W57" s="1043"/>
      <c r="X57" s="1043"/>
      <c r="Y57" s="1043"/>
      <c r="Z57" s="1043"/>
      <c r="AA57" s="1043"/>
      <c r="AB57" s="1043"/>
      <c r="AC57" s="1043"/>
      <c r="AD57" s="1044"/>
    </row>
    <row r="58" spans="1:34" s="76" customFormat="1" ht="12">
      <c r="A58" s="1097"/>
      <c r="B58" s="1397"/>
      <c r="C58" s="1398"/>
      <c r="D58" s="1398"/>
      <c r="E58" s="1398"/>
      <c r="F58" s="1399"/>
      <c r="G58" s="1174"/>
      <c r="H58" s="1393"/>
      <c r="I58" s="1389"/>
      <c r="J58" s="1389"/>
      <c r="K58" s="1391"/>
      <c r="L58" s="1037"/>
      <c r="M58" s="1041"/>
      <c r="N58" s="1041"/>
      <c r="O58" s="1041"/>
      <c r="P58" s="1041"/>
      <c r="Q58" s="1041"/>
      <c r="R58" s="1041"/>
      <c r="S58" s="1042"/>
      <c r="T58" s="1346" t="s">
        <v>837</v>
      </c>
      <c r="U58" s="1347"/>
      <c r="V58" s="1045"/>
      <c r="W58" s="1045"/>
      <c r="X58" s="1045"/>
      <c r="Y58" s="1045"/>
      <c r="Z58" s="1045"/>
      <c r="AA58" s="1045"/>
      <c r="AB58" s="1045"/>
      <c r="AC58" s="1045"/>
      <c r="AD58" s="1046"/>
      <c r="AG58" s="76" t="str">
        <f t="shared" ref="AG58" si="67">IF(I57="","",CONCATENATE(1925+I57,"/",J57,"/",K57))</f>
        <v/>
      </c>
      <c r="AH58" s="76" t="str">
        <f t="shared" ref="AH58" si="68">IF(I57="","",DATEDIF(AG58,$AG$4,"Y"))</f>
        <v/>
      </c>
    </row>
    <row r="59" spans="1:34" s="76" customFormat="1" ht="5.25" customHeight="1"/>
    <row r="60" spans="1:34" s="76" customFormat="1" ht="11.25" customHeight="1">
      <c r="A60" s="1243" t="s">
        <v>151</v>
      </c>
      <c r="B60" s="1244"/>
      <c r="C60" s="1245"/>
      <c r="D60" s="359"/>
      <c r="E60" s="917" t="s">
        <v>155</v>
      </c>
      <c r="F60" s="918"/>
      <c r="G60" s="918"/>
      <c r="H60" s="918"/>
      <c r="I60" s="918"/>
      <c r="J60" s="918"/>
      <c r="K60" s="919"/>
      <c r="L60" s="917" t="s">
        <v>757</v>
      </c>
      <c r="M60" s="918"/>
      <c r="N60" s="918"/>
      <c r="O60" s="918"/>
      <c r="P60" s="918"/>
      <c r="Q60" s="918"/>
      <c r="R60" s="918"/>
      <c r="S60" s="918"/>
      <c r="T60" s="918"/>
      <c r="U60" s="918"/>
      <c r="V60" s="918"/>
      <c r="W60" s="919"/>
      <c r="X60" s="910" t="s">
        <v>165</v>
      </c>
      <c r="Y60" s="1246"/>
      <c r="Z60" s="1246"/>
      <c r="AA60" s="1246"/>
      <c r="AB60" s="1246"/>
      <c r="AC60" s="1246"/>
      <c r="AD60" s="911"/>
    </row>
    <row r="61" spans="1:34" s="76" customFormat="1" ht="15.75" customHeight="1">
      <c r="A61" s="1244"/>
      <c r="B61" s="1105"/>
      <c r="C61" s="1093"/>
      <c r="D61" s="170" t="s">
        <v>740</v>
      </c>
      <c r="E61" s="1340"/>
      <c r="F61" s="1341"/>
      <c r="G61" s="1341"/>
      <c r="H61" s="1341"/>
      <c r="I61" s="1341"/>
      <c r="J61" s="1341"/>
      <c r="K61" s="1342"/>
      <c r="L61" s="1343"/>
      <c r="M61" s="1344"/>
      <c r="N61" s="1344"/>
      <c r="O61" s="1344"/>
      <c r="P61" s="1344"/>
      <c r="Q61" s="1344"/>
      <c r="R61" s="1344"/>
      <c r="S61" s="1344"/>
      <c r="T61" s="1344"/>
      <c r="U61" s="1344"/>
      <c r="V61" s="1344"/>
      <c r="W61" s="1345"/>
      <c r="X61" s="1078"/>
      <c r="Y61" s="1079"/>
      <c r="Z61" s="1079"/>
      <c r="AA61" s="1079"/>
      <c r="AB61" s="1079"/>
      <c r="AC61" s="1079"/>
      <c r="AD61" s="1080"/>
    </row>
    <row r="62" spans="1:34" s="76" customFormat="1" ht="15.75" customHeight="1">
      <c r="A62" s="1244"/>
      <c r="B62" s="1233"/>
      <c r="C62" s="1234"/>
      <c r="D62" s="444" t="s">
        <v>740</v>
      </c>
      <c r="E62" s="1253"/>
      <c r="F62" s="1254"/>
      <c r="G62" s="1254"/>
      <c r="H62" s="1254"/>
      <c r="I62" s="1254"/>
      <c r="J62" s="1254"/>
      <c r="K62" s="1255"/>
      <c r="L62" s="1362"/>
      <c r="M62" s="1363"/>
      <c r="N62" s="1363"/>
      <c r="O62" s="1363"/>
      <c r="P62" s="1363"/>
      <c r="Q62" s="1363"/>
      <c r="R62" s="1363"/>
      <c r="S62" s="1363"/>
      <c r="T62" s="1363"/>
      <c r="U62" s="1363"/>
      <c r="V62" s="1363"/>
      <c r="W62" s="1364"/>
      <c r="X62" s="1253"/>
      <c r="Y62" s="1254"/>
      <c r="Z62" s="1254"/>
      <c r="AA62" s="1254"/>
      <c r="AB62" s="1254"/>
      <c r="AC62" s="1254"/>
      <c r="AD62" s="1255"/>
    </row>
    <row r="63" spans="1:34" s="76" customFormat="1" ht="15.75" customHeight="1">
      <c r="A63" s="1244"/>
      <c r="B63" s="1106"/>
      <c r="C63" s="1055"/>
      <c r="D63" s="445" t="s">
        <v>740</v>
      </c>
      <c r="E63" s="1365"/>
      <c r="F63" s="1366"/>
      <c r="G63" s="1366"/>
      <c r="H63" s="1366"/>
      <c r="I63" s="1366"/>
      <c r="J63" s="1366"/>
      <c r="K63" s="1367"/>
      <c r="L63" s="1337"/>
      <c r="M63" s="1338"/>
      <c r="N63" s="1338"/>
      <c r="O63" s="1338"/>
      <c r="P63" s="1338"/>
      <c r="Q63" s="1338"/>
      <c r="R63" s="1338"/>
      <c r="S63" s="1338"/>
      <c r="T63" s="1338"/>
      <c r="U63" s="1338"/>
      <c r="V63" s="1338"/>
      <c r="W63" s="1339"/>
      <c r="X63" s="1081"/>
      <c r="Y63" s="1082"/>
      <c r="Z63" s="1082"/>
      <c r="AA63" s="1082"/>
      <c r="AB63" s="1082"/>
      <c r="AC63" s="1082"/>
      <c r="AD63" s="1083"/>
    </row>
    <row r="64" spans="1:34" s="76" customFormat="1" ht="3.75" customHeight="1"/>
    <row r="65" spans="1:31" s="76" customFormat="1" ht="11.25" customHeight="1">
      <c r="A65" s="1237" t="s">
        <v>171</v>
      </c>
      <c r="B65" s="1238"/>
      <c r="C65" s="1238"/>
      <c r="D65" s="1238"/>
      <c r="E65" s="1238"/>
      <c r="F65" s="1238"/>
      <c r="G65" s="1238"/>
      <c r="H65" s="1239"/>
      <c r="I65" s="913" t="s">
        <v>147</v>
      </c>
      <c r="J65" s="900"/>
      <c r="K65" s="917" t="s">
        <v>170</v>
      </c>
      <c r="L65" s="918"/>
      <c r="M65" s="919"/>
      <c r="N65" s="1386" t="s">
        <v>148</v>
      </c>
      <c r="O65" s="672"/>
      <c r="P65" s="1387"/>
      <c r="Q65" s="917" t="s">
        <v>149</v>
      </c>
      <c r="R65" s="918"/>
      <c r="S65" s="919"/>
      <c r="T65" s="913" t="s">
        <v>150</v>
      </c>
      <c r="U65" s="900"/>
      <c r="V65" s="917" t="s">
        <v>170</v>
      </c>
      <c r="W65" s="918"/>
      <c r="X65" s="919"/>
      <c r="Y65" s="1386" t="s">
        <v>148</v>
      </c>
      <c r="Z65" s="672"/>
      <c r="AA65" s="1387"/>
      <c r="AB65" s="910" t="s">
        <v>149</v>
      </c>
      <c r="AC65" s="1246"/>
      <c r="AD65" s="911"/>
    </row>
    <row r="66" spans="1:31" s="76" customFormat="1" ht="18.75" customHeight="1">
      <c r="A66" s="1240"/>
      <c r="B66" s="1241"/>
      <c r="C66" s="1241"/>
      <c r="D66" s="1241"/>
      <c r="E66" s="1241"/>
      <c r="F66" s="1241"/>
      <c r="G66" s="1241"/>
      <c r="H66" s="1242"/>
      <c r="I66" s="1065"/>
      <c r="J66" s="901"/>
      <c r="K66" s="1334"/>
      <c r="L66" s="1335"/>
      <c r="M66" s="1384"/>
      <c r="N66" s="942"/>
      <c r="O66" s="943"/>
      <c r="P66" s="1385"/>
      <c r="Q66" s="942"/>
      <c r="R66" s="943"/>
      <c r="S66" s="1385"/>
      <c r="T66" s="1065"/>
      <c r="U66" s="901"/>
      <c r="V66" s="1334"/>
      <c r="W66" s="1335"/>
      <c r="X66" s="1384"/>
      <c r="Y66" s="942"/>
      <c r="Z66" s="943"/>
      <c r="AA66" s="1385"/>
      <c r="AB66" s="942"/>
      <c r="AC66" s="943"/>
      <c r="AD66" s="1385"/>
    </row>
    <row r="67" spans="1:31" s="76" customFormat="1" ht="12">
      <c r="A67" s="1361" t="s">
        <v>429</v>
      </c>
      <c r="B67" s="1361"/>
      <c r="C67" s="1361"/>
      <c r="D67" s="1361"/>
      <c r="E67" s="1361"/>
      <c r="F67" s="1361"/>
      <c r="G67" s="1361"/>
      <c r="H67" s="1361"/>
      <c r="I67" s="1361"/>
      <c r="J67" s="1361"/>
      <c r="K67" s="1361"/>
      <c r="M67" s="1247" t="s">
        <v>719</v>
      </c>
      <c r="N67" s="1248"/>
      <c r="O67" s="1248"/>
      <c r="P67" s="1248"/>
      <c r="Q67" s="1248"/>
      <c r="R67" s="1248"/>
      <c r="S67" s="1248"/>
      <c r="T67" s="1248"/>
      <c r="U67" s="1248"/>
      <c r="V67" s="1248"/>
      <c r="W67" s="1248"/>
      <c r="X67" s="1248"/>
      <c r="Y67" s="1249"/>
      <c r="Z67" s="1423"/>
      <c r="AA67" s="1424"/>
      <c r="AB67" s="1424"/>
      <c r="AC67" s="1424"/>
      <c r="AD67" s="446" t="s">
        <v>706</v>
      </c>
    </row>
    <row r="68" spans="1:31" s="76" customFormat="1" ht="11.25" customHeight="1">
      <c r="A68" s="545" t="s">
        <v>430</v>
      </c>
      <c r="B68" s="545"/>
      <c r="C68" s="545"/>
      <c r="D68" s="545"/>
      <c r="E68" s="545"/>
      <c r="F68" s="545"/>
      <c r="G68" s="545"/>
      <c r="H68" s="545"/>
      <c r="I68" s="545"/>
      <c r="J68" s="545"/>
      <c r="K68" s="545"/>
      <c r="L68" s="545"/>
      <c r="M68" s="1250" t="s">
        <v>664</v>
      </c>
      <c r="N68" s="1250"/>
      <c r="O68" s="1250"/>
      <c r="P68" s="1250"/>
      <c r="Q68" s="1250"/>
      <c r="R68" s="1250"/>
      <c r="S68" s="1250"/>
      <c r="T68" s="1250"/>
      <c r="U68" s="1250"/>
      <c r="V68" s="1250"/>
      <c r="W68" s="1250"/>
      <c r="X68" s="1250"/>
      <c r="Y68" s="1250"/>
      <c r="Z68" s="1250"/>
      <c r="AA68" s="1250"/>
      <c r="AB68" s="1250"/>
      <c r="AC68" s="1250"/>
      <c r="AD68" s="1250"/>
    </row>
    <row r="69" spans="1:31" s="60" customFormat="1" ht="11.25" customHeight="1">
      <c r="A69" s="545" t="s">
        <v>453</v>
      </c>
      <c r="B69" s="545"/>
      <c r="C69" s="545"/>
      <c r="D69" s="545"/>
      <c r="E69" s="545"/>
      <c r="F69" s="545"/>
      <c r="G69" s="545"/>
      <c r="H69" s="545"/>
      <c r="I69" s="545"/>
      <c r="J69" s="545"/>
      <c r="K69" s="545"/>
      <c r="L69" s="545"/>
      <c r="M69" s="543" t="s">
        <v>434</v>
      </c>
      <c r="N69" s="543"/>
      <c r="O69" s="543"/>
      <c r="P69" s="543"/>
      <c r="Q69" s="543"/>
      <c r="R69" s="543"/>
      <c r="S69" s="543"/>
      <c r="T69" s="543"/>
      <c r="U69" s="543"/>
      <c r="V69" s="543"/>
      <c r="W69" s="543"/>
      <c r="X69" s="543"/>
      <c r="Y69" s="543"/>
      <c r="Z69" s="543"/>
      <c r="AA69" s="543"/>
      <c r="AB69" s="543"/>
      <c r="AC69" s="543"/>
      <c r="AD69" s="543"/>
    </row>
    <row r="70" spans="1:31" s="60" customFormat="1" ht="11.25" customHeight="1">
      <c r="A70" s="545" t="s">
        <v>432</v>
      </c>
      <c r="B70" s="545"/>
      <c r="C70" s="545"/>
      <c r="D70" s="545"/>
      <c r="E70" s="545"/>
      <c r="F70" s="545"/>
      <c r="G70" s="545"/>
      <c r="H70" s="545"/>
      <c r="I70" s="545"/>
      <c r="J70" s="545"/>
      <c r="K70" s="545"/>
      <c r="L70" s="545"/>
      <c r="M70" s="543" t="s">
        <v>514</v>
      </c>
      <c r="N70" s="543"/>
      <c r="O70" s="543"/>
      <c r="P70" s="543"/>
      <c r="Q70" s="543"/>
      <c r="R70" s="543"/>
      <c r="S70" s="543"/>
      <c r="T70" s="543"/>
      <c r="U70" s="543"/>
      <c r="V70" s="543"/>
      <c r="W70" s="543"/>
      <c r="X70" s="543"/>
      <c r="Y70" s="543"/>
      <c r="Z70" s="543"/>
      <c r="AA70" s="543"/>
      <c r="AB70" s="543"/>
      <c r="AC70" s="543"/>
      <c r="AD70" s="543"/>
      <c r="AE70" s="79"/>
    </row>
    <row r="71" spans="1:31" s="60" customFormat="1" ht="11.25" customHeight="1">
      <c r="A71" s="545" t="s">
        <v>454</v>
      </c>
      <c r="B71" s="545"/>
      <c r="C71" s="545"/>
      <c r="D71" s="545"/>
      <c r="E71" s="545"/>
      <c r="F71" s="545"/>
      <c r="G71" s="545"/>
      <c r="H71" s="545"/>
      <c r="I71" s="545"/>
      <c r="J71" s="545"/>
      <c r="K71" s="545"/>
      <c r="L71" s="545"/>
      <c r="M71" s="543" t="s">
        <v>506</v>
      </c>
      <c r="N71" s="543"/>
      <c r="O71" s="543"/>
      <c r="P71" s="543"/>
      <c r="Q71" s="543"/>
      <c r="R71" s="543"/>
      <c r="S71" s="543"/>
      <c r="T71" s="543"/>
      <c r="U71" s="543"/>
      <c r="V71" s="543"/>
      <c r="W71" s="543"/>
      <c r="X71" s="543"/>
      <c r="Y71" s="543"/>
      <c r="Z71" s="543"/>
      <c r="AA71" s="543"/>
      <c r="AB71" s="543"/>
      <c r="AC71" s="543"/>
      <c r="AD71" s="543"/>
    </row>
    <row r="72" spans="1:31" s="60" customFormat="1" ht="11.25" customHeight="1">
      <c r="A72" s="1235"/>
      <c r="B72" s="1235"/>
      <c r="C72" s="1235"/>
      <c r="D72" s="1235"/>
      <c r="E72" s="1235"/>
      <c r="F72" s="1235"/>
      <c r="G72" s="1235"/>
      <c r="H72" s="1235"/>
      <c r="I72" s="1235"/>
      <c r="J72" s="1235"/>
      <c r="K72" s="1235"/>
      <c r="L72" s="1235"/>
      <c r="M72" s="543" t="s">
        <v>507</v>
      </c>
      <c r="N72" s="543"/>
      <c r="O72" s="543"/>
      <c r="P72" s="543"/>
      <c r="Q72" s="543"/>
      <c r="R72" s="543"/>
      <c r="S72" s="543"/>
      <c r="T72" s="543"/>
      <c r="U72" s="543"/>
      <c r="V72" s="543"/>
      <c r="W72" s="543"/>
      <c r="X72" s="543"/>
      <c r="Y72" s="543"/>
      <c r="Z72" s="543"/>
      <c r="AA72" s="543"/>
      <c r="AB72" s="543"/>
      <c r="AC72" s="543"/>
      <c r="AD72" s="543"/>
    </row>
    <row r="73" spans="1:31" s="60" customFormat="1" ht="11.25" customHeight="1">
      <c r="A73" s="543"/>
      <c r="B73" s="543"/>
      <c r="C73" s="543"/>
      <c r="D73" s="543"/>
      <c r="E73" s="543"/>
      <c r="F73" s="543"/>
      <c r="G73" s="543" t="s">
        <v>175</v>
      </c>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79"/>
    </row>
    <row r="74" spans="1:31" s="60" customFormat="1" ht="11.25" customHeight="1">
      <c r="B74" s="542"/>
      <c r="C74" s="542"/>
      <c r="D74" s="542"/>
      <c r="E74" s="76" t="s">
        <v>283</v>
      </c>
      <c r="F74" s="127"/>
      <c r="G74" s="127"/>
      <c r="H74" s="127"/>
      <c r="I74" s="127"/>
      <c r="J74" s="127"/>
      <c r="K74" s="127"/>
      <c r="L74" s="127"/>
      <c r="M74" s="76"/>
      <c r="N74" s="76"/>
      <c r="O74" s="76"/>
      <c r="P74" s="76"/>
      <c r="Q74" s="76"/>
      <c r="R74" s="76"/>
      <c r="S74" s="76"/>
      <c r="T74" s="543"/>
      <c r="U74" s="543"/>
      <c r="V74" s="543"/>
      <c r="W74" s="543"/>
      <c r="X74" s="543"/>
      <c r="Y74" s="543"/>
      <c r="Z74" s="543"/>
      <c r="AA74" s="543"/>
      <c r="AB74" s="543"/>
      <c r="AC74" s="543"/>
      <c r="AD74" s="543"/>
    </row>
    <row r="75" spans="1:31" s="60" customFormat="1" ht="4.5" customHeight="1">
      <c r="A75" s="76"/>
      <c r="B75" s="76"/>
      <c r="C75" s="76"/>
      <c r="E75" s="76"/>
      <c r="F75" s="127"/>
      <c r="G75" s="127"/>
      <c r="H75" s="127"/>
      <c r="I75" s="127"/>
      <c r="J75" s="127"/>
      <c r="K75" s="127"/>
      <c r="L75" s="127"/>
      <c r="M75" s="76"/>
      <c r="N75" s="76"/>
      <c r="O75" s="76"/>
      <c r="P75" s="76"/>
      <c r="Q75" s="76"/>
      <c r="R75" s="76"/>
      <c r="S75" s="76"/>
      <c r="T75" s="76"/>
      <c r="U75" s="76"/>
      <c r="V75" s="76"/>
      <c r="W75" s="76"/>
      <c r="X75" s="76"/>
      <c r="Y75" s="76"/>
      <c r="Z75" s="76"/>
      <c r="AA75" s="76"/>
      <c r="AB75" s="76"/>
      <c r="AC75" s="76"/>
      <c r="AD75" s="76"/>
    </row>
    <row r="76" spans="1:31" s="60" customFormat="1" ht="14.25">
      <c r="A76" s="936" t="s">
        <v>134</v>
      </c>
      <c r="B76" s="937"/>
      <c r="C76" s="938"/>
      <c r="D76" s="76"/>
      <c r="E76" s="90" t="s">
        <v>240</v>
      </c>
      <c r="F76" s="76"/>
      <c r="G76" s="76"/>
      <c r="H76" s="76"/>
      <c r="I76" s="76"/>
      <c r="J76" s="76"/>
      <c r="K76" s="76"/>
      <c r="L76" s="76"/>
      <c r="M76" s="76"/>
      <c r="N76" s="76"/>
      <c r="O76" s="76"/>
      <c r="P76" s="76"/>
      <c r="Q76" s="76"/>
      <c r="R76" s="76"/>
      <c r="S76" s="76"/>
      <c r="T76" s="76"/>
      <c r="U76" s="76"/>
      <c r="V76" s="1371" t="s">
        <v>848</v>
      </c>
      <c r="W76" s="1371"/>
      <c r="X76" s="212"/>
      <c r="Y76" s="76" t="s">
        <v>200</v>
      </c>
      <c r="Z76" s="1333"/>
      <c r="AA76" s="1333"/>
      <c r="AB76" s="76" t="s">
        <v>201</v>
      </c>
      <c r="AC76" s="76"/>
      <c r="AD76" s="76"/>
    </row>
    <row r="77" spans="1:31" s="60" customFormat="1" ht="13.5" customHeight="1">
      <c r="A77" s="1372"/>
      <c r="B77" s="1373"/>
      <c r="C77" s="1374"/>
      <c r="D77" s="220"/>
      <c r="E77" s="109"/>
      <c r="F77" s="109"/>
      <c r="G77" s="109"/>
      <c r="H77" s="109"/>
      <c r="I77" s="539" t="s">
        <v>456</v>
      </c>
      <c r="J77" s="109"/>
      <c r="K77" s="109"/>
      <c r="L77" s="109"/>
      <c r="O77" s="676"/>
      <c r="P77" s="676"/>
      <c r="Q77" s="676"/>
      <c r="R77" s="676"/>
      <c r="S77" s="676"/>
      <c r="T77" s="1229"/>
      <c r="U77" s="1229"/>
      <c r="V77" s="1229"/>
      <c r="W77" s="1229"/>
      <c r="X77" s="1229"/>
      <c r="Y77" s="1229"/>
      <c r="Z77" s="1229"/>
      <c r="AA77" s="1229"/>
      <c r="AB77" s="1229"/>
      <c r="AC77" s="1229"/>
    </row>
    <row r="78" spans="1:31" s="60" customFormat="1" ht="13.5" customHeight="1">
      <c r="A78" s="1375"/>
      <c r="B78" s="1376"/>
      <c r="C78" s="1377"/>
      <c r="D78" s="220"/>
      <c r="E78" s="1381"/>
      <c r="F78" s="1381"/>
      <c r="G78" s="1381"/>
      <c r="H78" s="1381"/>
      <c r="I78" s="1381"/>
      <c r="J78" s="1381"/>
      <c r="K78" s="1358" t="s">
        <v>284</v>
      </c>
      <c r="L78" s="1358"/>
      <c r="M78" s="1358"/>
      <c r="N78" s="1358"/>
      <c r="O78" s="1358"/>
      <c r="P78" s="1358"/>
      <c r="Q78" s="1383" t="s">
        <v>169</v>
      </c>
      <c r="R78" s="1353"/>
      <c r="S78" s="1353"/>
      <c r="T78" s="1353"/>
      <c r="U78" s="1353"/>
      <c r="V78" s="1353"/>
      <c r="W78" s="1353"/>
      <c r="X78" s="1353"/>
      <c r="Y78" s="1353"/>
      <c r="Z78" s="1353"/>
      <c r="AA78" s="1348" t="s">
        <v>132</v>
      </c>
      <c r="AB78" s="128"/>
      <c r="AC78" s="128"/>
    </row>
    <row r="79" spans="1:31" s="60" customFormat="1">
      <c r="A79" s="1378"/>
      <c r="B79" s="1379"/>
      <c r="C79" s="1380"/>
      <c r="D79" s="220"/>
      <c r="E79" s="1382"/>
      <c r="F79" s="1382"/>
      <c r="G79" s="1382"/>
      <c r="H79" s="1382"/>
      <c r="I79" s="1382"/>
      <c r="J79" s="1382"/>
      <c r="K79" s="1358"/>
      <c r="L79" s="1358"/>
      <c r="M79" s="1358"/>
      <c r="N79" s="1358"/>
      <c r="O79" s="1358"/>
      <c r="P79" s="1358"/>
      <c r="Q79" s="1356"/>
      <c r="R79" s="1356"/>
      <c r="S79" s="1356"/>
      <c r="T79" s="1356"/>
      <c r="U79" s="1356"/>
      <c r="V79" s="1356"/>
      <c r="W79" s="1356"/>
      <c r="X79" s="1356"/>
      <c r="Y79" s="1356"/>
      <c r="Z79" s="1356"/>
      <c r="AA79" s="1348"/>
      <c r="AB79" s="128"/>
      <c r="AC79" s="128"/>
    </row>
    <row r="80" spans="1:31" s="60" customFormat="1">
      <c r="D80" s="93"/>
    </row>
  </sheetData>
  <sheetProtection password="DA3F" sheet="1" scenarios="1" formatCells="0" formatColumns="0" formatRows="0" selectLockedCells="1"/>
  <mergeCells count="388">
    <mergeCell ref="T49:U49"/>
    <mergeCell ref="V49:AD49"/>
    <mergeCell ref="T47:U47"/>
    <mergeCell ref="V47:AD47"/>
    <mergeCell ref="T50:U50"/>
    <mergeCell ref="V50:AD50"/>
    <mergeCell ref="T40:U40"/>
    <mergeCell ref="L40:L41"/>
    <mergeCell ref="M40:S41"/>
    <mergeCell ref="T41:U41"/>
    <mergeCell ref="V41:AD41"/>
    <mergeCell ref="L42:L43"/>
    <mergeCell ref="M42:S43"/>
    <mergeCell ref="T43:U43"/>
    <mergeCell ref="V43:AD43"/>
    <mergeCell ref="T46:U46"/>
    <mergeCell ref="V46:AD46"/>
    <mergeCell ref="V40:AD40"/>
    <mergeCell ref="T42:U42"/>
    <mergeCell ref="V42:AD42"/>
    <mergeCell ref="T44:U44"/>
    <mergeCell ref="V44:AD44"/>
    <mergeCell ref="T45:U45"/>
    <mergeCell ref="V45:AD45"/>
    <mergeCell ref="L20:L21"/>
    <mergeCell ref="M20:S21"/>
    <mergeCell ref="T21:U21"/>
    <mergeCell ref="V21:AD21"/>
    <mergeCell ref="L22:L23"/>
    <mergeCell ref="M22:S23"/>
    <mergeCell ref="T23:U23"/>
    <mergeCell ref="V23:AD23"/>
    <mergeCell ref="T20:U20"/>
    <mergeCell ref="V20:AD20"/>
    <mergeCell ref="T22:U22"/>
    <mergeCell ref="V22:AD22"/>
    <mergeCell ref="M68:AD68"/>
    <mergeCell ref="Z67:AC67"/>
    <mergeCell ref="E63:K63"/>
    <mergeCell ref="T57:U57"/>
    <mergeCell ref="V57:AD57"/>
    <mergeCell ref="T65:U66"/>
    <mergeCell ref="V65:X65"/>
    <mergeCell ref="X60:AD60"/>
    <mergeCell ref="A67:K67"/>
    <mergeCell ref="A60:A63"/>
    <mergeCell ref="B63:C63"/>
    <mergeCell ref="A65:H66"/>
    <mergeCell ref="I65:J66"/>
    <mergeCell ref="K65:M65"/>
    <mergeCell ref="N65:P65"/>
    <mergeCell ref="Q65:S65"/>
    <mergeCell ref="L63:W63"/>
    <mergeCell ref="L57:L58"/>
    <mergeCell ref="M57:S58"/>
    <mergeCell ref="T58:U58"/>
    <mergeCell ref="V58:AD58"/>
    <mergeCell ref="A57:A58"/>
    <mergeCell ref="B57:F58"/>
    <mergeCell ref="G57:G58"/>
    <mergeCell ref="T51:U51"/>
    <mergeCell ref="V51:AD51"/>
    <mergeCell ref="T53:U53"/>
    <mergeCell ref="V53:AD53"/>
    <mergeCell ref="T55:U55"/>
    <mergeCell ref="V55:AD55"/>
    <mergeCell ref="T52:U52"/>
    <mergeCell ref="V52:AD52"/>
    <mergeCell ref="T54:U54"/>
    <mergeCell ref="V54:AD54"/>
    <mergeCell ref="T36:U36"/>
    <mergeCell ref="V36:AD36"/>
    <mergeCell ref="T38:U38"/>
    <mergeCell ref="V38:AD38"/>
    <mergeCell ref="V39:AD39"/>
    <mergeCell ref="T35:U35"/>
    <mergeCell ref="V35:AD35"/>
    <mergeCell ref="T37:U37"/>
    <mergeCell ref="V37:AD37"/>
    <mergeCell ref="T39:U39"/>
    <mergeCell ref="T30:U30"/>
    <mergeCell ref="V30:AD30"/>
    <mergeCell ref="T32:U32"/>
    <mergeCell ref="V32:AD32"/>
    <mergeCell ref="T34:U34"/>
    <mergeCell ref="V34:AD34"/>
    <mergeCell ref="T31:U31"/>
    <mergeCell ref="V31:AD31"/>
    <mergeCell ref="T33:U33"/>
    <mergeCell ref="V33:AD33"/>
    <mergeCell ref="T24:U24"/>
    <mergeCell ref="V24:AD24"/>
    <mergeCell ref="T25:U25"/>
    <mergeCell ref="V25:AD25"/>
    <mergeCell ref="T27:U27"/>
    <mergeCell ref="V27:AD27"/>
    <mergeCell ref="T29:U29"/>
    <mergeCell ref="V29:AD29"/>
    <mergeCell ref="T16:U16"/>
    <mergeCell ref="V16:AD16"/>
    <mergeCell ref="T18:U18"/>
    <mergeCell ref="V18:AD18"/>
    <mergeCell ref="V19:AD19"/>
    <mergeCell ref="T26:U26"/>
    <mergeCell ref="V26:AD26"/>
    <mergeCell ref="T28:U28"/>
    <mergeCell ref="V28:AD28"/>
    <mergeCell ref="T10:U10"/>
    <mergeCell ref="V10:AD10"/>
    <mergeCell ref="T12:U12"/>
    <mergeCell ref="V12:AD12"/>
    <mergeCell ref="T14:U14"/>
    <mergeCell ref="V14:AD14"/>
    <mergeCell ref="T11:U11"/>
    <mergeCell ref="V11:AD11"/>
    <mergeCell ref="T13:U13"/>
    <mergeCell ref="V13:AD13"/>
    <mergeCell ref="T15:U15"/>
    <mergeCell ref="V15:AD15"/>
    <mergeCell ref="T17:U17"/>
    <mergeCell ref="V17:AD17"/>
    <mergeCell ref="T19:U19"/>
    <mergeCell ref="A1:V1"/>
    <mergeCell ref="A3:A6"/>
    <mergeCell ref="B3:F3"/>
    <mergeCell ref="H3:K3"/>
    <mergeCell ref="L3:S3"/>
    <mergeCell ref="T3:AD3"/>
    <mergeCell ref="B4:F4"/>
    <mergeCell ref="G4:G6"/>
    <mergeCell ref="H4:H6"/>
    <mergeCell ref="M5:S6"/>
    <mergeCell ref="A8:A9"/>
    <mergeCell ref="B8:F9"/>
    <mergeCell ref="G8:G9"/>
    <mergeCell ref="H8:K8"/>
    <mergeCell ref="L8:S9"/>
    <mergeCell ref="T8:AD8"/>
    <mergeCell ref="I4:I6"/>
    <mergeCell ref="J4:J6"/>
    <mergeCell ref="K4:K6"/>
    <mergeCell ref="W4:AD4"/>
    <mergeCell ref="B5:F6"/>
    <mergeCell ref="T5:V6"/>
    <mergeCell ref="W5:AD6"/>
    <mergeCell ref="L5:L6"/>
    <mergeCell ref="M4:S4"/>
    <mergeCell ref="T9:AD9"/>
    <mergeCell ref="K10:K11"/>
    <mergeCell ref="A12:A13"/>
    <mergeCell ref="B12:F13"/>
    <mergeCell ref="G12:G13"/>
    <mergeCell ref="H12:H13"/>
    <mergeCell ref="I12:I13"/>
    <mergeCell ref="J12:J13"/>
    <mergeCell ref="A10:A11"/>
    <mergeCell ref="B10:F11"/>
    <mergeCell ref="G10:G11"/>
    <mergeCell ref="H10:H11"/>
    <mergeCell ref="I10:I11"/>
    <mergeCell ref="J10:J11"/>
    <mergeCell ref="K12:K13"/>
    <mergeCell ref="L10:L11"/>
    <mergeCell ref="M10:S11"/>
    <mergeCell ref="L12:L13"/>
    <mergeCell ref="M12:S13"/>
    <mergeCell ref="A14:A15"/>
    <mergeCell ref="B14:F15"/>
    <mergeCell ref="G14:G15"/>
    <mergeCell ref="H14:H15"/>
    <mergeCell ref="I14:I15"/>
    <mergeCell ref="J14:J15"/>
    <mergeCell ref="K14:K15"/>
    <mergeCell ref="L14:L15"/>
    <mergeCell ref="M14:S15"/>
    <mergeCell ref="A16:A17"/>
    <mergeCell ref="B16:F17"/>
    <mergeCell ref="G16:G17"/>
    <mergeCell ref="H16:H17"/>
    <mergeCell ref="I16:I17"/>
    <mergeCell ref="J16:J17"/>
    <mergeCell ref="K16:K17"/>
    <mergeCell ref="L16:L17"/>
    <mergeCell ref="M16:S17"/>
    <mergeCell ref="A18:A19"/>
    <mergeCell ref="B18:F19"/>
    <mergeCell ref="G18:G19"/>
    <mergeCell ref="H18:H19"/>
    <mergeCell ref="I18:I19"/>
    <mergeCell ref="J18:J19"/>
    <mergeCell ref="K18:K19"/>
    <mergeCell ref="L18:L19"/>
    <mergeCell ref="M18:S19"/>
    <mergeCell ref="A20:A21"/>
    <mergeCell ref="B20:F21"/>
    <mergeCell ref="G20:G21"/>
    <mergeCell ref="H20:H21"/>
    <mergeCell ref="I20:I21"/>
    <mergeCell ref="J20:J21"/>
    <mergeCell ref="K20:K21"/>
    <mergeCell ref="A22:A23"/>
    <mergeCell ref="B22:F23"/>
    <mergeCell ref="G22:G23"/>
    <mergeCell ref="H22:H23"/>
    <mergeCell ref="I22:I23"/>
    <mergeCell ref="J22:J23"/>
    <mergeCell ref="K22:K23"/>
    <mergeCell ref="A24:A25"/>
    <mergeCell ref="B24:F25"/>
    <mergeCell ref="G24:G25"/>
    <mergeCell ref="H24:H25"/>
    <mergeCell ref="I24:I25"/>
    <mergeCell ref="J24:J25"/>
    <mergeCell ref="K24:K25"/>
    <mergeCell ref="L24:L25"/>
    <mergeCell ref="M24:S25"/>
    <mergeCell ref="A26:A27"/>
    <mergeCell ref="B26:F27"/>
    <mergeCell ref="G26:G27"/>
    <mergeCell ref="H26:H27"/>
    <mergeCell ref="I26:I27"/>
    <mergeCell ref="J26:J27"/>
    <mergeCell ref="K26:K27"/>
    <mergeCell ref="L26:L27"/>
    <mergeCell ref="M26:S27"/>
    <mergeCell ref="A28:A29"/>
    <mergeCell ref="B28:F29"/>
    <mergeCell ref="G28:G29"/>
    <mergeCell ref="H28:H29"/>
    <mergeCell ref="I28:I29"/>
    <mergeCell ref="J28:J29"/>
    <mergeCell ref="K28:K29"/>
    <mergeCell ref="L28:L29"/>
    <mergeCell ref="M28:S29"/>
    <mergeCell ref="A30:A31"/>
    <mergeCell ref="B30:F31"/>
    <mergeCell ref="G30:G31"/>
    <mergeCell ref="H30:H31"/>
    <mergeCell ref="I30:I31"/>
    <mergeCell ref="J30:J31"/>
    <mergeCell ref="K30:K31"/>
    <mergeCell ref="L30:L31"/>
    <mergeCell ref="M30:S31"/>
    <mergeCell ref="A32:A33"/>
    <mergeCell ref="B32:F33"/>
    <mergeCell ref="G32:G33"/>
    <mergeCell ref="H32:H33"/>
    <mergeCell ref="I32:I33"/>
    <mergeCell ref="J32:J33"/>
    <mergeCell ref="K32:K33"/>
    <mergeCell ref="L32:L33"/>
    <mergeCell ref="M32:S33"/>
    <mergeCell ref="A34:A35"/>
    <mergeCell ref="B34:F35"/>
    <mergeCell ref="G34:G35"/>
    <mergeCell ref="H34:H35"/>
    <mergeCell ref="I34:I35"/>
    <mergeCell ref="J34:J35"/>
    <mergeCell ref="K34:K35"/>
    <mergeCell ref="L34:L35"/>
    <mergeCell ref="M34:S35"/>
    <mergeCell ref="A36:A37"/>
    <mergeCell ref="B36:F37"/>
    <mergeCell ref="G36:G37"/>
    <mergeCell ref="H36:H37"/>
    <mergeCell ref="I36:I37"/>
    <mergeCell ref="J36:J37"/>
    <mergeCell ref="K36:K37"/>
    <mergeCell ref="L36:L37"/>
    <mergeCell ref="M36:S37"/>
    <mergeCell ref="A38:A39"/>
    <mergeCell ref="B38:F39"/>
    <mergeCell ref="G38:G39"/>
    <mergeCell ref="H38:H39"/>
    <mergeCell ref="I38:I39"/>
    <mergeCell ref="J38:J39"/>
    <mergeCell ref="K38:K39"/>
    <mergeCell ref="L38:L39"/>
    <mergeCell ref="M38:S39"/>
    <mergeCell ref="A40:A41"/>
    <mergeCell ref="B40:F41"/>
    <mergeCell ref="G40:G41"/>
    <mergeCell ref="H40:H41"/>
    <mergeCell ref="I40:I41"/>
    <mergeCell ref="J40:J41"/>
    <mergeCell ref="K40:K41"/>
    <mergeCell ref="A42:A43"/>
    <mergeCell ref="B42:F43"/>
    <mergeCell ref="G42:G43"/>
    <mergeCell ref="H42:H43"/>
    <mergeCell ref="I42:I43"/>
    <mergeCell ref="J42:J43"/>
    <mergeCell ref="K42:K43"/>
    <mergeCell ref="A44:A45"/>
    <mergeCell ref="B44:F45"/>
    <mergeCell ref="G44:G45"/>
    <mergeCell ref="H44:H45"/>
    <mergeCell ref="I44:I45"/>
    <mergeCell ref="J44:J45"/>
    <mergeCell ref="K44:K45"/>
    <mergeCell ref="L44:L45"/>
    <mergeCell ref="M44:S45"/>
    <mergeCell ref="A46:A47"/>
    <mergeCell ref="B46:F47"/>
    <mergeCell ref="G46:G47"/>
    <mergeCell ref="H46:H47"/>
    <mergeCell ref="I46:I47"/>
    <mergeCell ref="J46:J47"/>
    <mergeCell ref="K46:K47"/>
    <mergeCell ref="L46:L47"/>
    <mergeCell ref="M46:S47"/>
    <mergeCell ref="M53:S54"/>
    <mergeCell ref="A49:A50"/>
    <mergeCell ref="B49:F50"/>
    <mergeCell ref="G49:G50"/>
    <mergeCell ref="H49:H50"/>
    <mergeCell ref="I49:I50"/>
    <mergeCell ref="J49:J50"/>
    <mergeCell ref="K49:K50"/>
    <mergeCell ref="L49:L50"/>
    <mergeCell ref="M49:S50"/>
    <mergeCell ref="A51:A52"/>
    <mergeCell ref="B51:F52"/>
    <mergeCell ref="G51:G52"/>
    <mergeCell ref="H51:H52"/>
    <mergeCell ref="I51:I52"/>
    <mergeCell ref="J51:J52"/>
    <mergeCell ref="K51:K52"/>
    <mergeCell ref="L51:L52"/>
    <mergeCell ref="M51:S52"/>
    <mergeCell ref="A53:A54"/>
    <mergeCell ref="B53:F54"/>
    <mergeCell ref="G53:G54"/>
    <mergeCell ref="H53:H54"/>
    <mergeCell ref="I53:I54"/>
    <mergeCell ref="J53:J54"/>
    <mergeCell ref="K53:K54"/>
    <mergeCell ref="A55:A56"/>
    <mergeCell ref="B55:F56"/>
    <mergeCell ref="G55:G56"/>
    <mergeCell ref="H55:H56"/>
    <mergeCell ref="I55:I56"/>
    <mergeCell ref="L55:L56"/>
    <mergeCell ref="L53:L54"/>
    <mergeCell ref="B61:C61"/>
    <mergeCell ref="M55:S56"/>
    <mergeCell ref="X61:AD61"/>
    <mergeCell ref="B62:C62"/>
    <mergeCell ref="X62:AD62"/>
    <mergeCell ref="E60:K60"/>
    <mergeCell ref="L60:W60"/>
    <mergeCell ref="E61:K61"/>
    <mergeCell ref="L61:W61"/>
    <mergeCell ref="E62:K62"/>
    <mergeCell ref="L62:W62"/>
    <mergeCell ref="B60:C60"/>
    <mergeCell ref="J55:J56"/>
    <mergeCell ref="K55:K56"/>
    <mergeCell ref="T56:U56"/>
    <mergeCell ref="V56:AD56"/>
    <mergeCell ref="H57:H58"/>
    <mergeCell ref="I57:I58"/>
    <mergeCell ref="J57:J58"/>
    <mergeCell ref="K57:K58"/>
    <mergeCell ref="V76:W76"/>
    <mergeCell ref="Z76:AA76"/>
    <mergeCell ref="T4:V4"/>
    <mergeCell ref="AA78:AA79"/>
    <mergeCell ref="X1:Y1"/>
    <mergeCell ref="Z1:AC1"/>
    <mergeCell ref="A76:C76"/>
    <mergeCell ref="A77:C79"/>
    <mergeCell ref="O77:S77"/>
    <mergeCell ref="T77:AC77"/>
    <mergeCell ref="E78:J79"/>
    <mergeCell ref="K78:P79"/>
    <mergeCell ref="Q78:Z79"/>
    <mergeCell ref="A72:L72"/>
    <mergeCell ref="M67:Y67"/>
    <mergeCell ref="AB65:AD65"/>
    <mergeCell ref="K66:M66"/>
    <mergeCell ref="N66:P66"/>
    <mergeCell ref="Q66:S66"/>
    <mergeCell ref="V66:X66"/>
    <mergeCell ref="Y66:AA66"/>
    <mergeCell ref="AB66:AD66"/>
    <mergeCell ref="X63:AD63"/>
    <mergeCell ref="Y65:AA65"/>
  </mergeCells>
  <phoneticPr fontId="3"/>
  <dataValidations count="1">
    <dataValidation imeMode="off" allowBlank="1" showInputMessage="1" showErrorMessage="1" sqref="W5:AD6"/>
  </dataValidations>
  <pageMargins left="0.55118110236220474" right="0.39370078740157483" top="0.35433070866141736" bottom="0.19685039370078741" header="0.31496062992125984" footer="0.31496062992125984"/>
  <pageSetup paperSize="9" scale="9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表紙</vt:lpstr>
      <vt:lpstr>申込要領</vt:lpstr>
      <vt:lpstr>総括申込書</vt:lpstr>
      <vt:lpstr>1水泳</vt:lpstr>
      <vt:lpstr>2陸上</vt:lpstr>
      <vt:lpstr>3 ﾊﾞｽｹｯﾄﾎﾞｰﾙ</vt:lpstr>
      <vt:lpstr>4 ﾃﾆｽ</vt:lpstr>
      <vt:lpstr>5-1ｻｯｶｰ 40&lt; </vt:lpstr>
      <vt:lpstr>5-2ｻｯｶｰ　50&lt;</vt:lpstr>
      <vt:lpstr>6-1ﾊﾞﾚｰ(9人) </vt:lpstr>
      <vt:lpstr>6-2ﾊﾞﾚｰ(4人)</vt:lpstr>
      <vt:lpstr>7 ｿﾌﾄﾃﾆｽ</vt:lpstr>
      <vt:lpstr>8 ﾊﾞﾄﾞﾐﾝﾄﾝ</vt:lpstr>
      <vt:lpstr>9 ｿﾌﾄﾎﾞｰﾙ</vt:lpstr>
      <vt:lpstr>10 弓道</vt:lpstr>
      <vt:lpstr>11 剣道</vt:lpstr>
      <vt:lpstr>12-1 ラ・卓球･団体戦</vt:lpstr>
      <vt:lpstr>12-2 ラ卓球･個人戦</vt:lpstr>
      <vt:lpstr>13 なぎなた</vt:lpstr>
      <vt:lpstr>14 ﾎﾞｳﾘﾝｸﾞ</vt:lpstr>
      <vt:lpstr>15-1 ﾀﾞﾝｽ(団体)</vt:lpstr>
      <vt:lpstr>15-2 ﾀﾞﾝｽ(2部)</vt:lpstr>
      <vt:lpstr>16 ｹﾞｰﾄﾎﾞｰﾙ</vt:lpstr>
      <vt:lpstr>17-1 柔道（男子）</vt:lpstr>
      <vt:lpstr>17-2 柔道（女子）</vt:lpstr>
      <vt:lpstr>様式1-1選手変更届</vt:lpstr>
      <vt:lpstr>様式1-2 柔道欠席届</vt:lpstr>
      <vt:lpstr>'10 弓道'!Print_Area</vt:lpstr>
      <vt:lpstr>'11 剣道'!Print_Area</vt:lpstr>
      <vt:lpstr>'12-1 ラ・卓球･団体戦'!Print_Area</vt:lpstr>
      <vt:lpstr>'12-2 ラ卓球･個人戦'!Print_Area</vt:lpstr>
      <vt:lpstr>'13 なぎなた'!Print_Area</vt:lpstr>
      <vt:lpstr>'14 ﾎﾞｳﾘﾝｸﾞ'!Print_Area</vt:lpstr>
      <vt:lpstr>'15-1 ﾀﾞﾝｽ(団体)'!Print_Area</vt:lpstr>
      <vt:lpstr>'15-2 ﾀﾞﾝｽ(2部)'!Print_Area</vt:lpstr>
      <vt:lpstr>'16 ｹﾞｰﾄﾎﾞｰﾙ'!Print_Area</vt:lpstr>
      <vt:lpstr>'17-1 柔道（男子）'!Print_Area</vt:lpstr>
      <vt:lpstr>'17-2 柔道（女子）'!Print_Area</vt:lpstr>
      <vt:lpstr>'1水泳'!Print_Area</vt:lpstr>
      <vt:lpstr>'2陸上'!Print_Area</vt:lpstr>
      <vt:lpstr>'3 ﾊﾞｽｹｯﾄﾎﾞｰﾙ'!Print_Area</vt:lpstr>
      <vt:lpstr>'4 ﾃﾆｽ'!Print_Area</vt:lpstr>
      <vt:lpstr>'5-1ｻｯｶｰ 40&lt; '!Print_Area</vt:lpstr>
      <vt:lpstr>'5-2ｻｯｶｰ　50&lt;'!Print_Area</vt:lpstr>
      <vt:lpstr>'6-1ﾊﾞﾚｰ(9人) '!Print_Area</vt:lpstr>
      <vt:lpstr>'6-2ﾊﾞﾚｰ(4人)'!Print_Area</vt:lpstr>
      <vt:lpstr>'7 ｿﾌﾄﾃﾆｽ'!Print_Area</vt:lpstr>
      <vt:lpstr>'8 ﾊﾞﾄﾞﾐﾝﾄﾝ'!Print_Area</vt:lpstr>
      <vt:lpstr>'9 ｿﾌﾄﾎﾞｰﾙ'!Print_Area</vt:lpstr>
      <vt:lpstr>申込要領!Print_Area</vt:lpstr>
      <vt:lpstr>総括申込書!Print_Area</vt:lpstr>
      <vt:lpstr>'様式1-1選手変更届'!Print_Area</vt:lpstr>
      <vt:lpstr>'様式1-2 柔道欠席届'!Print_Area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pc023</cp:lastModifiedBy>
  <cp:lastPrinted>2019-05-15T08:53:54Z</cp:lastPrinted>
  <dcterms:created xsi:type="dcterms:W3CDTF">2005-12-01T01:40:13Z</dcterms:created>
  <dcterms:modified xsi:type="dcterms:W3CDTF">2019-05-20T03:59:51Z</dcterms:modified>
</cp:coreProperties>
</file>