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⑥新　生涯スポーツ課\橘　都民体育大会\H31　都民体育大会　！ＮＯＷ！\第73回冬季大会　★\★★HP掲載依頼\①HP掲載依頼R1.12.17冬季要項　※R1.12.18掲載　✔\"/>
    </mc:Choice>
  </mc:AlternateContent>
  <bookViews>
    <workbookView xWindow="0" yWindow="0" windowWidth="20490" windowHeight="7770"/>
  </bookViews>
  <sheets>
    <sheet name="スキー競技会参加申込書 " sheetId="4" r:id="rId1"/>
    <sheet name="エントリーリスト" sheetId="5" r:id="rId2"/>
  </sheets>
  <definedNames>
    <definedName name="_xlnm.Print_Area" localSheetId="1">エントリーリスト!$A$1:$J$55</definedName>
    <definedName name="_xlnm.Print_Area" localSheetId="0">'スキー競技会参加申込書 '!$A$1:$O$73</definedName>
  </definedNames>
  <calcPr calcId="152511"/>
</workbook>
</file>

<file path=xl/calcChain.xml><?xml version="1.0" encoding="utf-8"?>
<calcChain xmlns="http://schemas.openxmlformats.org/spreadsheetml/2006/main">
  <c r="X48" i="4" l="1"/>
  <c r="X49" i="4"/>
  <c r="X50" i="4"/>
  <c r="X51" i="4"/>
  <c r="G51" i="4" s="1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47" i="4"/>
  <c r="X38" i="4"/>
  <c r="G38" i="4" s="1"/>
  <c r="X34" i="4"/>
  <c r="G34" i="4" s="1"/>
  <c r="X35" i="4"/>
  <c r="G35" i="4" s="1"/>
  <c r="X36" i="4"/>
  <c r="G36" i="4" s="1"/>
  <c r="X37" i="4"/>
  <c r="G37" i="4" s="1"/>
  <c r="X17" i="4"/>
  <c r="X18" i="4"/>
  <c r="X19" i="4"/>
  <c r="X20" i="4"/>
  <c r="X21" i="4"/>
  <c r="X22" i="4"/>
  <c r="X23" i="4"/>
  <c r="X29" i="4"/>
  <c r="G29" i="4" s="1"/>
  <c r="X30" i="4"/>
  <c r="G30" i="4" s="1"/>
  <c r="X31" i="4"/>
  <c r="G31" i="4" s="1"/>
  <c r="X32" i="4"/>
  <c r="G32" i="4" s="1"/>
  <c r="X33" i="4"/>
  <c r="G33" i="4" s="1"/>
  <c r="X24" i="4"/>
  <c r="G24" i="4" s="1"/>
  <c r="G19" i="4" l="1"/>
  <c r="D40" i="4" l="1"/>
  <c r="H54" i="5" l="1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D5" i="4" l="1"/>
  <c r="B7" i="5"/>
  <c r="B9" i="5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8" i="5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G18" i="4" l="1"/>
  <c r="G9" i="5" s="1"/>
  <c r="G10" i="5"/>
  <c r="G20" i="4"/>
  <c r="G11" i="5" s="1"/>
  <c r="G21" i="4"/>
  <c r="G12" i="5" s="1"/>
  <c r="G22" i="4"/>
  <c r="G13" i="5" s="1"/>
  <c r="G23" i="4"/>
  <c r="G14" i="5" s="1"/>
  <c r="X25" i="4"/>
  <c r="X26" i="4"/>
  <c r="X27" i="4"/>
  <c r="X28" i="4"/>
  <c r="G20" i="5"/>
  <c r="G21" i="5"/>
  <c r="G22" i="5"/>
  <c r="G23" i="5"/>
  <c r="G24" i="5"/>
  <c r="G25" i="5"/>
  <c r="G26" i="5"/>
  <c r="G27" i="5"/>
  <c r="G28" i="5"/>
  <c r="X41" i="4"/>
  <c r="G41" i="4" s="1"/>
  <c r="G30" i="5" s="1"/>
  <c r="X42" i="4"/>
  <c r="G42" i="4" s="1"/>
  <c r="G31" i="5" s="1"/>
  <c r="X43" i="4"/>
  <c r="G43" i="4" s="1"/>
  <c r="G32" i="5" s="1"/>
  <c r="X44" i="4"/>
  <c r="G44" i="4" s="1"/>
  <c r="G33" i="5" s="1"/>
  <c r="X45" i="4"/>
  <c r="G45" i="4" s="1"/>
  <c r="G34" i="5" s="1"/>
  <c r="X46" i="4"/>
  <c r="X16" i="4"/>
  <c r="G16" i="4" s="1"/>
  <c r="G28" i="4" l="1"/>
  <c r="G19" i="5" s="1"/>
  <c r="G27" i="4"/>
  <c r="G18" i="5" s="1"/>
  <c r="G26" i="4"/>
  <c r="G17" i="5" s="1"/>
  <c r="G25" i="4"/>
  <c r="G16" i="5" s="1"/>
  <c r="G66" i="4"/>
  <c r="G54" i="5" s="1"/>
  <c r="G65" i="4"/>
  <c r="G53" i="5" s="1"/>
  <c r="G64" i="4"/>
  <c r="G52" i="5" s="1"/>
  <c r="G63" i="4"/>
  <c r="G51" i="5" s="1"/>
  <c r="G62" i="4"/>
  <c r="G50" i="5" s="1"/>
  <c r="G61" i="4"/>
  <c r="G49" i="5" s="1"/>
  <c r="G60" i="4"/>
  <c r="G48" i="5" s="1"/>
  <c r="G59" i="4"/>
  <c r="G47" i="5" s="1"/>
  <c r="G58" i="4"/>
  <c r="G46" i="5" s="1"/>
  <c r="G57" i="4"/>
  <c r="G45" i="5" s="1"/>
  <c r="G56" i="4"/>
  <c r="G44" i="5" s="1"/>
  <c r="G55" i="4"/>
  <c r="G43" i="5" s="1"/>
  <c r="G54" i="4"/>
  <c r="G42" i="5" s="1"/>
  <c r="G53" i="4"/>
  <c r="G41" i="5" s="1"/>
  <c r="G52" i="4"/>
  <c r="G40" i="5" s="1"/>
  <c r="G39" i="5"/>
  <c r="G50" i="4"/>
  <c r="G38" i="5" s="1"/>
  <c r="G49" i="4"/>
  <c r="G37" i="5" s="1"/>
  <c r="G48" i="4"/>
  <c r="G36" i="5" s="1"/>
  <c r="G47" i="4"/>
  <c r="G35" i="5" s="1"/>
  <c r="G29" i="5"/>
  <c r="G15" i="5"/>
  <c r="G17" i="4"/>
  <c r="G8" i="5" s="1"/>
  <c r="G7" i="5"/>
</calcChain>
</file>

<file path=xl/comments1.xml><?xml version="1.0" encoding="utf-8"?>
<comments xmlns="http://schemas.openxmlformats.org/spreadsheetml/2006/main">
  <authors>
    <author>pc023</author>
    <author>pc007</author>
  </authors>
  <commentList>
    <comment ref="D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『地区№』は、下の区市町村名を入力すると自動入力されます。※直接入力できません。</t>
        </r>
      </text>
    </comment>
    <comment ref="R8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【申込方法】 
　</t>
        </r>
        <r>
          <rPr>
            <b/>
            <sz val="14"/>
            <color indexed="81"/>
            <rFont val="ＭＳ Ｐゴシック"/>
            <family val="3"/>
            <charset val="128"/>
          </rPr>
          <t>地区体育・ｽﾎﾟｰﾂ協会及び地区スポーツ主管課 御中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スキー競技の参加申込みについては、
① 従来どおり、所定の参加申込書（紙ベース）により、
    本協会 都民体育大会本部へ郵送してください。
② 本参加申込書をデータ入力した場合は、電子メールにより
    送信をお願いいたします。スタートリスト作成に使用します。
    送信先 ： 本協会アドレス　 </t>
        </r>
        <r>
          <rPr>
            <b/>
            <u/>
            <sz val="12"/>
            <color indexed="10"/>
            <rFont val="ＭＳ Ｐゴシック"/>
            <family val="3"/>
            <charset val="128"/>
          </rPr>
          <t>shousupo@tokyo-sports.or.jp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※詳細は、実施要項（別紙）を御参照ください。</t>
        </r>
      </text>
    </comment>
    <comment ref="F15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苗字と名前の間は
半角スペースを空けてください。</t>
        </r>
      </text>
    </comment>
    <comment ref="G15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年齢は、右の生年月日を入力すると自動計算されます。
※ 年齢に該当しない場合、×となります。
※ 年齢の基準日は、２０２０年１月１日現在です。</t>
        </r>
      </text>
    </comment>
    <comment ref="I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生年月日は、「西暦/月/日」のように
西暦、月、日の間に「/」を入れて入力してください。※半角</t>
        </r>
      </text>
    </comment>
    <comment ref="N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出場区市町村と住所（自宅）が異なる場合のみ記入してください。
記入例：△△△会社（〇〇区〇〇）</t>
        </r>
      </text>
    </comment>
    <comment ref="D40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>『区市町村名』は、1ページ目の区市町村名を入力すると自動入力されます。※直接入力できません。</t>
        </r>
      </text>
    </comment>
  </commentList>
</comments>
</file>

<file path=xl/comments2.xml><?xml version="1.0" encoding="utf-8"?>
<comments xmlns="http://schemas.openxmlformats.org/spreadsheetml/2006/main">
  <authors>
    <author>pc023</author>
  </authors>
  <commentList>
    <comment ref="K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エントリーリストは、『スキー競技会参加申込書』に入力した内容が反映されます。
※直接入力はできません。</t>
        </r>
      </text>
    </comment>
  </commentList>
</comments>
</file>

<file path=xl/sharedStrings.xml><?xml version="1.0" encoding="utf-8"?>
<sst xmlns="http://schemas.openxmlformats.org/spreadsheetml/2006/main" count="365" uniqueCount="216">
  <si>
    <t>電話番号</t>
    <rPh sb="0" eb="2">
      <t>デンワ</t>
    </rPh>
    <rPh sb="2" eb="4">
      <t>バンゴウ</t>
    </rPh>
    <phoneticPr fontId="19"/>
  </si>
  <si>
    <t>監督</t>
    <rPh sb="0" eb="2">
      <t>カントク</t>
    </rPh>
    <phoneticPr fontId="19"/>
  </si>
  <si>
    <t>連絡
責任者</t>
    <rPh sb="0" eb="2">
      <t>レンラク</t>
    </rPh>
    <rPh sb="3" eb="6">
      <t>セキニンシャ</t>
    </rPh>
    <phoneticPr fontId="19"/>
  </si>
  <si>
    <t>住所（　自宅　）</t>
    <rPh sb="0" eb="1">
      <t>ジュウ</t>
    </rPh>
    <rPh sb="1" eb="2">
      <t>トコロ</t>
    </rPh>
    <rPh sb="4" eb="5">
      <t>ジ</t>
    </rPh>
    <rPh sb="5" eb="6">
      <t>タク</t>
    </rPh>
    <phoneticPr fontId="19"/>
  </si>
  <si>
    <t>男子</t>
    <rPh sb="0" eb="2">
      <t>ダンシ</t>
    </rPh>
    <phoneticPr fontId="19"/>
  </si>
  <si>
    <t>１部</t>
    <rPh sb="1" eb="2">
      <t>ブ</t>
    </rPh>
    <phoneticPr fontId="19"/>
  </si>
  <si>
    <t>東京都</t>
    <rPh sb="0" eb="2">
      <t>トウキョウ</t>
    </rPh>
    <rPh sb="2" eb="3">
      <t>ト</t>
    </rPh>
    <phoneticPr fontId="19"/>
  </si>
  <si>
    <t>東京都</t>
    <phoneticPr fontId="19"/>
  </si>
  <si>
    <t>２部</t>
    <phoneticPr fontId="19"/>
  </si>
  <si>
    <t>３部</t>
    <phoneticPr fontId="19"/>
  </si>
  <si>
    <t>４部</t>
    <phoneticPr fontId="19"/>
  </si>
  <si>
    <t>５部</t>
    <phoneticPr fontId="19"/>
  </si>
  <si>
    <t>女
子</t>
    <rPh sb="0" eb="1">
      <t>ジョ</t>
    </rPh>
    <rPh sb="2" eb="3">
      <t>コ</t>
    </rPh>
    <phoneticPr fontId="19"/>
  </si>
  <si>
    <t>１部</t>
    <phoneticPr fontId="19"/>
  </si>
  <si>
    <t>【記入上の注意】</t>
    <rPh sb="1" eb="3">
      <t>キニュウ</t>
    </rPh>
    <rPh sb="3" eb="4">
      <t>ジョウ</t>
    </rPh>
    <rPh sb="5" eb="7">
      <t>チュウイ</t>
    </rPh>
    <phoneticPr fontId="19"/>
  </si>
  <si>
    <t>【参加費確認】</t>
    <rPh sb="1" eb="4">
      <t>サンカヒ</t>
    </rPh>
    <rPh sb="4" eb="6">
      <t>カクニン</t>
    </rPh>
    <phoneticPr fontId="19"/>
  </si>
  <si>
    <t>印</t>
    <rPh sb="0" eb="1">
      <t>イン</t>
    </rPh>
    <phoneticPr fontId="19"/>
  </si>
  <si>
    <t>補1</t>
    <rPh sb="0" eb="1">
      <t>タスク</t>
    </rPh>
    <phoneticPr fontId="19"/>
  </si>
  <si>
    <t>補2</t>
    <rPh sb="0" eb="1">
      <t>タスク</t>
    </rPh>
    <phoneticPr fontId="19"/>
  </si>
  <si>
    <t>男子</t>
    <rPh sb="0" eb="2">
      <t>ダンシ</t>
    </rPh>
    <phoneticPr fontId="19"/>
  </si>
  <si>
    <t>区市町村名</t>
    <rPh sb="0" eb="4">
      <t>クシチョウソン</t>
    </rPh>
    <rPh sb="4" eb="5">
      <t>メイ</t>
    </rPh>
    <phoneticPr fontId="19"/>
  </si>
  <si>
    <t>基準日</t>
    <rPh sb="0" eb="3">
      <t>キジュンビ</t>
    </rPh>
    <phoneticPr fontId="19"/>
  </si>
  <si>
    <t>1990年3月15日と表示されます。</t>
    <rPh sb="4" eb="5">
      <t>ネン</t>
    </rPh>
    <rPh sb="6" eb="7">
      <t>ガツ</t>
    </rPh>
    <rPh sb="9" eb="10">
      <t>ヒ</t>
    </rPh>
    <rPh sb="11" eb="13">
      <t>ヒョウジ</t>
    </rPh>
    <phoneticPr fontId="19"/>
  </si>
  <si>
    <t>必要事項を書き込み、提出する。</t>
    <rPh sb="0" eb="2">
      <t>ヒツヨウ</t>
    </rPh>
    <rPh sb="2" eb="4">
      <t>ジコウ</t>
    </rPh>
    <rPh sb="5" eb="6">
      <t>カ</t>
    </rPh>
    <rPh sb="7" eb="8">
      <t>コ</t>
    </rPh>
    <rPh sb="10" eb="12">
      <t>テイシュツ</t>
    </rPh>
    <phoneticPr fontId="19"/>
  </si>
  <si>
    <t>2-3</t>
    <phoneticPr fontId="19"/>
  </si>
  <si>
    <t>年齢</t>
    <rPh sb="0" eb="1">
      <t>トシ</t>
    </rPh>
    <rPh sb="1" eb="2">
      <t>ヨワイ</t>
    </rPh>
    <phoneticPr fontId="19"/>
  </si>
  <si>
    <t>氏名（漢字）</t>
    <rPh sb="0" eb="1">
      <t>シ</t>
    </rPh>
    <rPh sb="1" eb="2">
      <t>メイ</t>
    </rPh>
    <rPh sb="3" eb="5">
      <t>カンジ</t>
    </rPh>
    <phoneticPr fontId="19"/>
  </si>
  <si>
    <t>フリガナ
（ｶﾀｶﾅ 半角）</t>
    <rPh sb="11" eb="13">
      <t>ハンカク</t>
    </rPh>
    <phoneticPr fontId="19"/>
  </si>
  <si>
    <t>ﾗﾝｷﾝｸﾞ
順位</t>
    <rPh sb="7" eb="9">
      <t>ジュンイ</t>
    </rPh>
    <phoneticPr fontId="19"/>
  </si>
  <si>
    <t>性
別</t>
    <rPh sb="0" eb="1">
      <t>セイ</t>
    </rPh>
    <rPh sb="2" eb="3">
      <t>ベツ</t>
    </rPh>
    <phoneticPr fontId="19"/>
  </si>
  <si>
    <t>部</t>
    <rPh sb="0" eb="1">
      <t>ブ</t>
    </rPh>
    <phoneticPr fontId="19"/>
  </si>
  <si>
    <t>氏 　　  名</t>
    <phoneticPr fontId="19"/>
  </si>
  <si>
    <t>フ リ ガ ナ</t>
    <phoneticPr fontId="19"/>
  </si>
  <si>
    <t>区市町村長・
教育委員会教育長</t>
    <rPh sb="0" eb="1">
      <t>ク</t>
    </rPh>
    <rPh sb="1" eb="3">
      <t>シチョウ</t>
    </rPh>
    <rPh sb="3" eb="5">
      <t>ソンチョウ</t>
    </rPh>
    <rPh sb="7" eb="8">
      <t>キョウ</t>
    </rPh>
    <rPh sb="8" eb="9">
      <t>イク</t>
    </rPh>
    <rPh sb="9" eb="12">
      <t>イインカイ</t>
    </rPh>
    <rPh sb="12" eb="15">
      <t>キョウイクチョウ</t>
    </rPh>
    <phoneticPr fontId="19"/>
  </si>
  <si>
    <t>４部</t>
  </si>
  <si>
    <t>女
子</t>
    <rPh sb="0" eb="1">
      <t>ジョ</t>
    </rPh>
    <rPh sb="2" eb="3">
      <t>コ</t>
    </rPh>
    <phoneticPr fontId="28"/>
  </si>
  <si>
    <t>４部</t>
    <phoneticPr fontId="28"/>
  </si>
  <si>
    <t>３部</t>
  </si>
  <si>
    <t>３部</t>
    <phoneticPr fontId="28"/>
  </si>
  <si>
    <t>２部</t>
  </si>
  <si>
    <t>２部</t>
    <rPh sb="1" eb="2">
      <t>ブ</t>
    </rPh>
    <phoneticPr fontId="28"/>
  </si>
  <si>
    <t>２部</t>
    <phoneticPr fontId="28"/>
  </si>
  <si>
    <t>１部</t>
  </si>
  <si>
    <t>１部</t>
    <phoneticPr fontId="28"/>
  </si>
  <si>
    <t>５部</t>
  </si>
  <si>
    <t>男子</t>
    <rPh sb="0" eb="2">
      <t>ダンシ</t>
    </rPh>
    <phoneticPr fontId="28"/>
  </si>
  <si>
    <t>５部</t>
    <phoneticPr fontId="28"/>
  </si>
  <si>
    <t>２部</t>
    <phoneticPr fontId="28"/>
  </si>
  <si>
    <t>１部</t>
    <phoneticPr fontId="28"/>
  </si>
  <si>
    <t>１部</t>
    <phoneticPr fontId="28"/>
  </si>
  <si>
    <t>備考</t>
    <rPh sb="0" eb="2">
      <t>ビコウ</t>
    </rPh>
    <phoneticPr fontId="28"/>
  </si>
  <si>
    <t>年齢</t>
    <rPh sb="0" eb="1">
      <t>トシ</t>
    </rPh>
    <rPh sb="1" eb="2">
      <t>ヨワイ</t>
    </rPh>
    <phoneticPr fontId="28"/>
  </si>
  <si>
    <t>氏名</t>
    <rPh sb="0" eb="1">
      <t>シ</t>
    </rPh>
    <rPh sb="1" eb="2">
      <t>メイ</t>
    </rPh>
    <phoneticPr fontId="28"/>
  </si>
  <si>
    <t>順位</t>
    <rPh sb="0" eb="2">
      <t>ジュンイ</t>
    </rPh>
    <phoneticPr fontId="28"/>
  </si>
  <si>
    <t>区分</t>
    <rPh sb="0" eb="2">
      <t>クブン</t>
    </rPh>
    <phoneticPr fontId="28"/>
  </si>
  <si>
    <t>男女</t>
    <rPh sb="0" eb="2">
      <t>ダンジョ</t>
    </rPh>
    <phoneticPr fontId="28"/>
  </si>
  <si>
    <t>地区</t>
    <rPh sb="0" eb="2">
      <t>チク</t>
    </rPh>
    <phoneticPr fontId="28"/>
  </si>
  <si>
    <t>通しＮｏ</t>
    <rPh sb="0" eb="1">
      <t>トオ</t>
    </rPh>
    <phoneticPr fontId="28"/>
  </si>
  <si>
    <t>１千代田区</t>
    <rPh sb="1" eb="4">
      <t>チヨダ</t>
    </rPh>
    <rPh sb="4" eb="5">
      <t>ク</t>
    </rPh>
    <phoneticPr fontId="28"/>
  </si>
  <si>
    <t>２中央区</t>
    <rPh sb="1" eb="4">
      <t>チュウオウク</t>
    </rPh>
    <phoneticPr fontId="28"/>
  </si>
  <si>
    <t>３港区</t>
    <rPh sb="1" eb="3">
      <t>ミナトク</t>
    </rPh>
    <phoneticPr fontId="28"/>
  </si>
  <si>
    <t>４新宿区</t>
    <rPh sb="1" eb="4">
      <t>シンジュクク</t>
    </rPh>
    <phoneticPr fontId="28"/>
  </si>
  <si>
    <t>５文京区</t>
    <rPh sb="1" eb="4">
      <t>ブンキョウク</t>
    </rPh>
    <phoneticPr fontId="28"/>
  </si>
  <si>
    <t>６台東区</t>
    <rPh sb="1" eb="4">
      <t>タイトウク</t>
    </rPh>
    <phoneticPr fontId="28"/>
  </si>
  <si>
    <t>７墨田区</t>
    <rPh sb="1" eb="4">
      <t>スミダク</t>
    </rPh>
    <phoneticPr fontId="28"/>
  </si>
  <si>
    <t>８江東区</t>
    <rPh sb="1" eb="4">
      <t>コウトウク</t>
    </rPh>
    <phoneticPr fontId="19"/>
  </si>
  <si>
    <t>９品川区</t>
    <rPh sb="1" eb="4">
      <t>シナガワク</t>
    </rPh>
    <phoneticPr fontId="28"/>
  </si>
  <si>
    <t>１０目黒区</t>
    <rPh sb="2" eb="5">
      <t>メグロク</t>
    </rPh>
    <phoneticPr fontId="28"/>
  </si>
  <si>
    <t>１１大田区</t>
    <rPh sb="2" eb="5">
      <t>オオタク</t>
    </rPh>
    <phoneticPr fontId="28"/>
  </si>
  <si>
    <t>１２世田谷区</t>
    <rPh sb="2" eb="6">
      <t>セタガヤク</t>
    </rPh>
    <phoneticPr fontId="28"/>
  </si>
  <si>
    <t>１３渋谷区</t>
    <rPh sb="2" eb="5">
      <t>シブヤク</t>
    </rPh>
    <phoneticPr fontId="28"/>
  </si>
  <si>
    <t>１４中野区</t>
    <rPh sb="2" eb="5">
      <t>ナカノク</t>
    </rPh>
    <phoneticPr fontId="28"/>
  </si>
  <si>
    <t>１５杉並区</t>
    <rPh sb="2" eb="5">
      <t>スギナミク</t>
    </rPh>
    <phoneticPr fontId="28"/>
  </si>
  <si>
    <t>１６豊島区</t>
    <rPh sb="2" eb="5">
      <t>トシマク</t>
    </rPh>
    <phoneticPr fontId="28"/>
  </si>
  <si>
    <t>１７北区</t>
    <rPh sb="2" eb="4">
      <t>キタク</t>
    </rPh>
    <phoneticPr fontId="28"/>
  </si>
  <si>
    <t>１８荒川区</t>
    <rPh sb="2" eb="5">
      <t>アラカワク</t>
    </rPh>
    <phoneticPr fontId="28"/>
  </si>
  <si>
    <t>１９板橋区</t>
    <rPh sb="2" eb="5">
      <t>イタバシク</t>
    </rPh>
    <phoneticPr fontId="28"/>
  </si>
  <si>
    <t>２０練馬区</t>
    <rPh sb="2" eb="5">
      <t>ネリマク</t>
    </rPh>
    <phoneticPr fontId="28"/>
  </si>
  <si>
    <t>２１足立区</t>
    <rPh sb="2" eb="5">
      <t>アダチク</t>
    </rPh>
    <phoneticPr fontId="28"/>
  </si>
  <si>
    <t>２２葛飾区</t>
    <rPh sb="2" eb="5">
      <t>カツシカク</t>
    </rPh>
    <phoneticPr fontId="28"/>
  </si>
  <si>
    <t>２３江戸川区</t>
    <rPh sb="2" eb="6">
      <t>エドガワク</t>
    </rPh>
    <phoneticPr fontId="28"/>
  </si>
  <si>
    <t>２４八王子市</t>
    <rPh sb="2" eb="6">
      <t>ハチオウジシ</t>
    </rPh>
    <phoneticPr fontId="28"/>
  </si>
  <si>
    <t>２５立川市</t>
    <rPh sb="2" eb="5">
      <t>タチカワシ</t>
    </rPh>
    <phoneticPr fontId="19"/>
  </si>
  <si>
    <t>２６武蔵野市</t>
    <rPh sb="2" eb="6">
      <t>ムサシノシ</t>
    </rPh>
    <phoneticPr fontId="28"/>
  </si>
  <si>
    <t>２７三鷹市</t>
    <rPh sb="2" eb="5">
      <t>ミタカシ</t>
    </rPh>
    <phoneticPr fontId="28"/>
  </si>
  <si>
    <t>２８青梅市</t>
    <rPh sb="2" eb="5">
      <t>オウメシ</t>
    </rPh>
    <phoneticPr fontId="28"/>
  </si>
  <si>
    <t>２９府中市</t>
    <rPh sb="2" eb="5">
      <t>フチュウシ</t>
    </rPh>
    <phoneticPr fontId="28"/>
  </si>
  <si>
    <t>３０昭島市</t>
    <rPh sb="2" eb="5">
      <t>アキシマシ</t>
    </rPh>
    <phoneticPr fontId="19"/>
  </si>
  <si>
    <t>３１調布市</t>
    <rPh sb="2" eb="5">
      <t>チョウフシ</t>
    </rPh>
    <phoneticPr fontId="28"/>
  </si>
  <si>
    <t>３２町田市</t>
    <rPh sb="2" eb="5">
      <t>マチダシ</t>
    </rPh>
    <phoneticPr fontId="28"/>
  </si>
  <si>
    <t>３３小金井市</t>
    <rPh sb="2" eb="6">
      <t>コガネイシ</t>
    </rPh>
    <phoneticPr fontId="19"/>
  </si>
  <si>
    <t>３４小平市</t>
    <rPh sb="2" eb="5">
      <t>コダイラシ</t>
    </rPh>
    <phoneticPr fontId="28"/>
  </si>
  <si>
    <t>３５日野市</t>
    <rPh sb="2" eb="5">
      <t>ヒノシ</t>
    </rPh>
    <phoneticPr fontId="19"/>
  </si>
  <si>
    <t>３６東村山市</t>
    <rPh sb="2" eb="6">
      <t>ヒガシムラヤマシ</t>
    </rPh>
    <phoneticPr fontId="28"/>
  </si>
  <si>
    <t>３７国分寺市</t>
    <rPh sb="2" eb="6">
      <t>コクブンジシ</t>
    </rPh>
    <phoneticPr fontId="28"/>
  </si>
  <si>
    <t>３８国立市</t>
    <rPh sb="2" eb="5">
      <t>クニタチシ</t>
    </rPh>
    <phoneticPr fontId="28"/>
  </si>
  <si>
    <t>３９福生市</t>
    <rPh sb="2" eb="5">
      <t>フッサシ</t>
    </rPh>
    <phoneticPr fontId="19"/>
  </si>
  <si>
    <t>４０狛江市</t>
    <rPh sb="2" eb="5">
      <t>コマエシ</t>
    </rPh>
    <phoneticPr fontId="19"/>
  </si>
  <si>
    <t>４１東大和市</t>
    <rPh sb="2" eb="6">
      <t>ヒガシヤマトシ</t>
    </rPh>
    <phoneticPr fontId="28"/>
  </si>
  <si>
    <t>４２清瀬市</t>
    <rPh sb="2" eb="4">
      <t>キヨセ</t>
    </rPh>
    <rPh sb="4" eb="5">
      <t>シ</t>
    </rPh>
    <phoneticPr fontId="19"/>
  </si>
  <si>
    <t>４３東久留米市</t>
    <rPh sb="2" eb="7">
      <t>ヒガシクルメシ</t>
    </rPh>
    <phoneticPr fontId="19"/>
  </si>
  <si>
    <t>４４武蔵村山市</t>
    <rPh sb="2" eb="6">
      <t>ムサシムラヤマ</t>
    </rPh>
    <rPh sb="6" eb="7">
      <t>シ</t>
    </rPh>
    <phoneticPr fontId="19"/>
  </si>
  <si>
    <t>４５多摩市</t>
    <rPh sb="2" eb="4">
      <t>タマ</t>
    </rPh>
    <rPh sb="4" eb="5">
      <t>シ</t>
    </rPh>
    <phoneticPr fontId="28"/>
  </si>
  <si>
    <t>４６稲城市</t>
    <rPh sb="2" eb="5">
      <t>イナギシ</t>
    </rPh>
    <phoneticPr fontId="19"/>
  </si>
  <si>
    <t>４７羽村市</t>
    <rPh sb="2" eb="5">
      <t>ハムラシ</t>
    </rPh>
    <phoneticPr fontId="19"/>
  </si>
  <si>
    <t>４８あきる野市</t>
    <rPh sb="5" eb="6">
      <t>ノ</t>
    </rPh>
    <rPh sb="6" eb="7">
      <t>シ</t>
    </rPh>
    <phoneticPr fontId="28"/>
  </si>
  <si>
    <t>４９西東京市</t>
    <rPh sb="2" eb="6">
      <t>ニシトウキョウシ</t>
    </rPh>
    <phoneticPr fontId="19"/>
  </si>
  <si>
    <t>５０瑞穂町</t>
    <rPh sb="2" eb="5">
      <t>ミズホマチ</t>
    </rPh>
    <phoneticPr fontId="28"/>
  </si>
  <si>
    <t>５１日の出町</t>
    <rPh sb="2" eb="3">
      <t>ヒ</t>
    </rPh>
    <rPh sb="4" eb="6">
      <t>デチョウ</t>
    </rPh>
    <phoneticPr fontId="28"/>
  </si>
  <si>
    <t>５２檜原村</t>
    <rPh sb="2" eb="5">
      <t>ヒノハラムラ</t>
    </rPh>
    <phoneticPr fontId="19"/>
  </si>
  <si>
    <t>５３奥多摩町</t>
    <rPh sb="2" eb="6">
      <t>オクタママチ</t>
    </rPh>
    <phoneticPr fontId="19"/>
  </si>
  <si>
    <t>５４大島町</t>
    <rPh sb="2" eb="4">
      <t>オオシマ</t>
    </rPh>
    <rPh sb="4" eb="5">
      <t>マチ</t>
    </rPh>
    <phoneticPr fontId="19"/>
  </si>
  <si>
    <t>５５新島村</t>
    <rPh sb="2" eb="4">
      <t>ニイジマ</t>
    </rPh>
    <rPh sb="4" eb="5">
      <t>ムラ</t>
    </rPh>
    <phoneticPr fontId="19"/>
  </si>
  <si>
    <t>５６神津島村</t>
    <rPh sb="2" eb="5">
      <t>コウヅシマ</t>
    </rPh>
    <rPh sb="5" eb="6">
      <t>ムラ</t>
    </rPh>
    <phoneticPr fontId="19"/>
  </si>
  <si>
    <t>５７三宅島村</t>
    <rPh sb="2" eb="4">
      <t>ミヤケ</t>
    </rPh>
    <rPh sb="4" eb="5">
      <t>ジマ</t>
    </rPh>
    <rPh sb="5" eb="6">
      <t>ムラ</t>
    </rPh>
    <phoneticPr fontId="19"/>
  </si>
  <si>
    <t>５８八丈町</t>
    <rPh sb="2" eb="4">
      <t>ハチジョウ</t>
    </rPh>
    <rPh sb="4" eb="5">
      <t>マチ</t>
    </rPh>
    <phoneticPr fontId="19"/>
  </si>
  <si>
    <t>５９小笠原村</t>
    <rPh sb="2" eb="5">
      <t>オガサワラ</t>
    </rPh>
    <rPh sb="5" eb="6">
      <t>ムラ</t>
    </rPh>
    <phoneticPr fontId="19"/>
  </si>
  <si>
    <t>１</t>
    <phoneticPr fontId="19"/>
  </si>
  <si>
    <t>２</t>
    <phoneticPr fontId="19"/>
  </si>
  <si>
    <t>３</t>
    <phoneticPr fontId="19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</si>
  <si>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</si>
  <si>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</si>
  <si>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</si>
  <si>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</si>
  <si>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</si>
  <si>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</si>
  <si>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</si>
  <si>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</si>
  <si>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</si>
  <si>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</si>
  <si>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</si>
  <si>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</si>
  <si>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</si>
  <si>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</si>
  <si>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</si>
  <si>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</si>
  <si>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</si>
  <si>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</si>
  <si>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</si>
  <si>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</si>
  <si>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</si>
  <si>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</si>
  <si>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</si>
  <si>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</si>
  <si>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</si>
  <si>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</si>
  <si>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</si>
  <si>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</si>
  <si>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</si>
  <si>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</si>
  <si>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</si>
  <si>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</si>
  <si>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</si>
  <si>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</si>
  <si>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</si>
  <si>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</si>
  <si>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</si>
  <si>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</si>
  <si>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</si>
  <si>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</si>
  <si>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</si>
  <si>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</si>
  <si>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</si>
  <si>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</si>
  <si>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</si>
  <si>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</si>
  <si>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</si>
  <si>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</si>
  <si>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</si>
  <si>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</si>
  <si>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</si>
  <si>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</si>
  <si>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</si>
  <si>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</si>
  <si>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</si>
  <si>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</si>
  <si>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検収：</t>
    <rPh sb="0" eb="2">
      <t>ケンシュウ</t>
    </rPh>
    <phoneticPr fontId="28"/>
  </si>
  <si>
    <t>ドロー：</t>
    <phoneticPr fontId="28"/>
  </si>
  <si>
    <t>生年月日</t>
    <rPh sb="0" eb="1">
      <t>ショウ</t>
    </rPh>
    <rPh sb="1" eb="4">
      <t>ネンガッピ</t>
    </rPh>
    <phoneticPr fontId="28"/>
  </si>
  <si>
    <t>区市町村名（</t>
    <rPh sb="0" eb="4">
      <t>クシチョウソン</t>
    </rPh>
    <rPh sb="4" eb="5">
      <t>メイ</t>
    </rPh>
    <phoneticPr fontId="19"/>
  </si>
  <si>
    <t>）</t>
    <phoneticPr fontId="19"/>
  </si>
  <si>
    <t>勤務先名（  所在地  ）</t>
    <phoneticPr fontId="19"/>
  </si>
  <si>
    <t>住所(  自宅  )</t>
    <rPh sb="0" eb="2">
      <t>ジュウショ</t>
    </rPh>
    <rPh sb="5" eb="7">
      <t>ジタク</t>
    </rPh>
    <phoneticPr fontId="19"/>
  </si>
  <si>
    <r>
      <rPr>
        <b/>
        <sz val="11"/>
        <rFont val="ＭＳ Ｐゴシック"/>
        <family val="3"/>
        <charset val="128"/>
      </rPr>
      <t>手書の場合</t>
    </r>
    <r>
      <rPr>
        <sz val="11"/>
        <rFont val="ＭＳ Ｐゴシック"/>
        <family val="3"/>
        <charset val="128"/>
      </rPr>
      <t>は、このままプリントアウトして、</t>
    </r>
    <rPh sb="0" eb="2">
      <t>テガキ</t>
    </rPh>
    <rPh sb="3" eb="5">
      <t>バアイ</t>
    </rPh>
    <phoneticPr fontId="19"/>
  </si>
  <si>
    <r>
      <rPr>
        <b/>
        <sz val="11"/>
        <rFont val="ＭＳ Ｐゴシック"/>
        <family val="3"/>
        <charset val="128"/>
      </rPr>
      <t>パソコン入力の場合</t>
    </r>
    <r>
      <rPr>
        <sz val="11"/>
        <rFont val="ＭＳ Ｐゴシック"/>
        <family val="3"/>
        <charset val="128"/>
      </rPr>
      <t>は、年齢が自動計算されます。</t>
    </r>
    <rPh sb="4" eb="6">
      <t>ニュウリョク</t>
    </rPh>
    <rPh sb="7" eb="9">
      <t>バアイ</t>
    </rPh>
    <rPh sb="11" eb="13">
      <t>ネンレイ</t>
    </rPh>
    <rPh sb="14" eb="16">
      <t>ジドウ</t>
    </rPh>
    <rPh sb="16" eb="18">
      <t>ケイサン</t>
    </rPh>
    <phoneticPr fontId="19"/>
  </si>
  <si>
    <r>
      <rPr>
        <b/>
        <sz val="11"/>
        <rFont val="ＭＳ Ｐゴシック"/>
        <family val="3"/>
        <charset val="128"/>
      </rPr>
      <t>パソコン入力の場合</t>
    </r>
    <r>
      <rPr>
        <sz val="11"/>
        <rFont val="ＭＳ Ｐゴシック"/>
        <family val="3"/>
        <charset val="128"/>
      </rPr>
      <t>は、下記のとおり。</t>
    </r>
    <rPh sb="11" eb="13">
      <t>カキ</t>
    </rPh>
    <phoneticPr fontId="19"/>
  </si>
  <si>
    <r>
      <rPr>
        <b/>
        <sz val="11"/>
        <rFont val="ＭＳ Ｐゴシック"/>
        <family val="3"/>
        <charset val="128"/>
      </rPr>
      <t>生年月日欄</t>
    </r>
    <r>
      <rPr>
        <sz val="11"/>
        <rFont val="ＭＳ Ｐゴシック"/>
        <family val="3"/>
        <charset val="128"/>
      </rPr>
      <t>は、1990/3/15 のように</t>
    </r>
    <rPh sb="0" eb="2">
      <t>セイネン</t>
    </rPh>
    <rPh sb="2" eb="4">
      <t>ガッピ</t>
    </rPh>
    <rPh sb="4" eb="5">
      <t>ラン</t>
    </rPh>
    <phoneticPr fontId="19"/>
  </si>
  <si>
    <r>
      <rPr>
        <b/>
        <sz val="11"/>
        <rFont val="ＭＳ Ｐゴシック"/>
        <family val="3"/>
        <charset val="128"/>
      </rPr>
      <t>半角英数</t>
    </r>
    <r>
      <rPr>
        <sz val="11"/>
        <rFont val="ＭＳ Ｐゴシック"/>
        <family val="3"/>
        <charset val="128"/>
      </rPr>
      <t>で入力すると、</t>
    </r>
    <rPh sb="0" eb="2">
      <t>ハンカク</t>
    </rPh>
    <rPh sb="2" eb="4">
      <t>エイスウ</t>
    </rPh>
    <rPh sb="5" eb="7">
      <t>ニュウリョク</t>
    </rPh>
    <phoneticPr fontId="19"/>
  </si>
  <si>
    <t>なお、年齢は、生年月日を入力すると自動計算されます。</t>
    <phoneticPr fontId="19"/>
  </si>
  <si>
    <t>※ 年齢に該当しない場合、×となります。</t>
    <phoneticPr fontId="19"/>
  </si>
  <si>
    <t>フリガナは苗字と名前の間は</t>
    <phoneticPr fontId="19"/>
  </si>
  <si>
    <t>↓</t>
    <phoneticPr fontId="19"/>
  </si>
  <si>
    <t>令和     年　　月　　日</t>
    <rPh sb="0" eb="1">
      <t>レイ</t>
    </rPh>
    <rPh sb="1" eb="2">
      <t>ワ</t>
    </rPh>
    <phoneticPr fontId="19"/>
  </si>
  <si>
    <t>地区NO.</t>
    <phoneticPr fontId="19"/>
  </si>
  <si>
    <t>勤務先名及び所在地</t>
    <rPh sb="0" eb="3">
      <t>キンムサキ</t>
    </rPh>
    <rPh sb="3" eb="4">
      <t>メイ</t>
    </rPh>
    <rPh sb="4" eb="5">
      <t>オヨ</t>
    </rPh>
    <rPh sb="6" eb="8">
      <t>ショザイ</t>
    </rPh>
    <rPh sb="8" eb="9">
      <t>チ</t>
    </rPh>
    <phoneticPr fontId="19"/>
  </si>
  <si>
    <r>
      <t>７</t>
    </r>
    <r>
      <rPr>
        <sz val="14"/>
        <rFont val="ＭＳ Ｐゴシック"/>
        <family val="3"/>
        <charset val="128"/>
        <scheme val="minor"/>
      </rPr>
      <t>３回都民大会エントリーリスト</t>
    </r>
    <rPh sb="2" eb="3">
      <t>カイ</t>
    </rPh>
    <rPh sb="3" eb="5">
      <t>トミン</t>
    </rPh>
    <rPh sb="5" eb="7">
      <t>タイカイ</t>
    </rPh>
    <phoneticPr fontId="28"/>
  </si>
  <si>
    <r>
      <t>作成：２０２０</t>
    </r>
    <r>
      <rPr>
        <sz val="11"/>
        <rFont val="ＭＳ Ｐゴシック"/>
        <family val="3"/>
        <charset val="128"/>
        <scheme val="minor"/>
      </rPr>
      <t>．×．×</t>
    </r>
    <phoneticPr fontId="28"/>
  </si>
  <si>
    <t>勤務先名及び所在地は、出場する区市町村と</t>
    <rPh sb="0" eb="3">
      <t>キンムサキ</t>
    </rPh>
    <rPh sb="3" eb="4">
      <t>メイ</t>
    </rPh>
    <rPh sb="4" eb="5">
      <t>オヨ</t>
    </rPh>
    <rPh sb="6" eb="9">
      <t>ショザイチ</t>
    </rPh>
    <phoneticPr fontId="19"/>
  </si>
  <si>
    <r>
      <rPr>
        <u/>
        <sz val="11"/>
        <rFont val="ＭＳ Ｐゴシック"/>
        <family val="3"/>
        <charset val="128"/>
      </rPr>
      <t>住所（自宅）が異なる場合のみ</t>
    </r>
    <r>
      <rPr>
        <sz val="11"/>
        <rFont val="ＭＳ Ｐゴシック"/>
        <family val="3"/>
        <charset val="128"/>
      </rPr>
      <t>記入してください。</t>
    </r>
    <phoneticPr fontId="19"/>
  </si>
  <si>
    <t>記入例：△△△会社（〇〇区〇〇）</t>
    <phoneticPr fontId="19"/>
  </si>
  <si>
    <r>
      <t>2-</t>
    </r>
    <r>
      <rPr>
        <sz val="11"/>
        <rFont val="ＭＳ Ｐゴシック"/>
        <family val="3"/>
        <charset val="128"/>
      </rPr>
      <t>1</t>
    </r>
    <phoneticPr fontId="19"/>
  </si>
  <si>
    <r>
      <t>2-</t>
    </r>
    <r>
      <rPr>
        <sz val="11"/>
        <rFont val="ＭＳ Ｐゴシック"/>
        <family val="3"/>
        <charset val="128"/>
      </rPr>
      <t>2</t>
    </r>
    <phoneticPr fontId="19"/>
  </si>
  <si>
    <t>４　連絡責任者は参加費の対象外。</t>
    <phoneticPr fontId="19"/>
  </si>
  <si>
    <r>
      <rPr>
        <b/>
        <u/>
        <sz val="11"/>
        <color rgb="FFFFFF00"/>
        <rFont val="ＭＳ Ｐゴシック"/>
        <family val="3"/>
        <charset val="128"/>
      </rPr>
      <t>※極力パソコンで作成してください</t>
    </r>
    <r>
      <rPr>
        <u/>
        <sz val="11"/>
        <color rgb="FFFFFF00"/>
        <rFont val="ＭＳ Ｐゴシック"/>
        <family val="3"/>
        <charset val="128"/>
      </rPr>
      <t>。</t>
    </r>
    <rPh sb="1" eb="3">
      <t>キョクリョク</t>
    </rPh>
    <rPh sb="8" eb="10">
      <t>サクセイ</t>
    </rPh>
    <phoneticPr fontId="19"/>
  </si>
  <si>
    <r>
      <t>※ 年齢の基準日は、</t>
    </r>
    <r>
      <rPr>
        <b/>
        <u/>
        <sz val="11"/>
        <color rgb="FFFFFF00"/>
        <rFont val="ＭＳ Ｐゴシック"/>
        <family val="3"/>
        <charset val="128"/>
      </rPr>
      <t>２０２０(令和２)年１月１日現在</t>
    </r>
    <r>
      <rPr>
        <sz val="11"/>
        <rFont val="ＭＳ Ｐゴシック"/>
        <family val="3"/>
        <charset val="128"/>
      </rPr>
      <t>です。</t>
    </r>
    <rPh sb="15" eb="17">
      <t>レイワ</t>
    </rPh>
    <phoneticPr fontId="19"/>
  </si>
  <si>
    <r>
      <rPr>
        <b/>
        <u/>
        <sz val="11"/>
        <color rgb="FFFFFF00"/>
        <rFont val="ＭＳ Ｐゴシック"/>
        <family val="3"/>
        <charset val="128"/>
      </rPr>
      <t>半角スペース</t>
    </r>
    <r>
      <rPr>
        <sz val="11"/>
        <rFont val="ＭＳ Ｐゴシック"/>
        <family val="3"/>
        <charset val="128"/>
      </rPr>
      <t>を空けてください。</t>
    </r>
    <phoneticPr fontId="19"/>
  </si>
  <si>
    <t>●記入上の注意●</t>
    <rPh sb="1" eb="3">
      <t>キニュウ</t>
    </rPh>
    <rPh sb="3" eb="4">
      <t>ジョウ</t>
    </rPh>
    <rPh sb="5" eb="7">
      <t>チュウイ</t>
    </rPh>
    <phoneticPr fontId="19"/>
  </si>
  <si>
    <t>３　指定する振込口座へ一括して請求金額を振り込む。</t>
    <rPh sb="2" eb="4">
      <t>シテイ</t>
    </rPh>
    <rPh sb="6" eb="8">
      <t>フリコミ</t>
    </rPh>
    <rPh sb="8" eb="10">
      <t>コウザ</t>
    </rPh>
    <rPh sb="11" eb="13">
      <t>イッカツ</t>
    </rPh>
    <rPh sb="15" eb="17">
      <t>セイキュウ</t>
    </rPh>
    <rPh sb="17" eb="18">
      <t>キン</t>
    </rPh>
    <rPh sb="20" eb="21">
      <t>フ</t>
    </rPh>
    <rPh sb="22" eb="23">
      <t>コ</t>
    </rPh>
    <phoneticPr fontId="19"/>
  </si>
  <si>
    <t>（次頁へ）</t>
    <rPh sb="1" eb="3">
      <t>ジページ</t>
    </rPh>
    <phoneticPr fontId="19"/>
  </si>
  <si>
    <r>
      <t>第</t>
    </r>
    <r>
      <rPr>
        <b/>
        <sz val="13"/>
        <color theme="1"/>
        <rFont val="HGS明朝B"/>
        <family val="1"/>
        <charset val="128"/>
      </rPr>
      <t>７３</t>
    </r>
    <r>
      <rPr>
        <sz val="13"/>
        <color theme="1"/>
        <rFont val="HGS明朝B"/>
        <family val="1"/>
        <charset val="128"/>
      </rPr>
      <t>回都民体育大会会長　殿</t>
    </r>
    <phoneticPr fontId="19"/>
  </si>
  <si>
    <r>
      <t>下記の者を、第</t>
    </r>
    <r>
      <rPr>
        <b/>
        <sz val="12"/>
        <color theme="1"/>
        <rFont val="HGS明朝B"/>
        <family val="1"/>
        <charset val="128"/>
      </rPr>
      <t>73</t>
    </r>
    <r>
      <rPr>
        <sz val="12"/>
        <color theme="1"/>
        <rFont val="HGS明朝B"/>
        <family val="1"/>
        <charset val="128"/>
      </rPr>
      <t>回都民体育大会冬季大会スキー競技実施要項の規定に適格と認め、参加申込みをいたします。</t>
    </r>
    <rPh sb="0" eb="1">
      <t>シタ</t>
    </rPh>
    <rPh sb="23" eb="25">
      <t>キョウギ</t>
    </rPh>
    <phoneticPr fontId="19"/>
  </si>
  <si>
    <r>
      <t>生年月日</t>
    </r>
    <r>
      <rPr>
        <sz val="9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(西暦/月/日)半角</t>
    </r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rPh sb="13" eb="15">
      <t>ハンカク</t>
    </rPh>
    <phoneticPr fontId="19"/>
  </si>
  <si>
    <r>
      <t>１　氏名欄の前の数字は、各地区のランキング順を示します。各出場区分（部）とも、地区のランキング順に記入する。
２　各出場区分の選手が、年齢と生年月日が適正であるか確認する。
３　</t>
    </r>
    <r>
      <rPr>
        <b/>
        <u/>
        <sz val="11"/>
        <color theme="1"/>
        <rFont val="ＭＳ Ｐ明朝"/>
        <family val="1"/>
        <charset val="128"/>
      </rPr>
      <t>住所欄には、必ず現住所（住民票登録地）を記入する。東京都在住者以外は参加できない。</t>
    </r>
    <r>
      <rPr>
        <sz val="11"/>
        <color theme="1"/>
        <rFont val="ＭＳ Ｐ明朝"/>
        <family val="1"/>
        <charset val="128"/>
      </rPr>
      <t xml:space="preserve">
４　</t>
    </r>
    <r>
      <rPr>
        <u/>
        <sz val="11"/>
        <color theme="1"/>
        <rFont val="ＭＳ Ｐ明朝"/>
        <family val="1"/>
        <charset val="128"/>
      </rPr>
      <t>勤務先名（所在地）は、出場区市町村と住所（自宅）が異なる場合のみ記入する。なお、都内勤務でも都外居住者は申込み不可。</t>
    </r>
    <r>
      <rPr>
        <sz val="11"/>
        <color theme="1"/>
        <rFont val="ＭＳ Ｐ明朝"/>
        <family val="1"/>
        <charset val="128"/>
      </rPr>
      <t xml:space="preserve">
５　</t>
    </r>
    <r>
      <rPr>
        <u/>
        <sz val="11"/>
        <color theme="1"/>
        <rFont val="ＭＳ Ｐ明朝"/>
        <family val="1"/>
        <charset val="128"/>
      </rPr>
      <t>申込みは２通提出する。（朱印は１通のみ。他の１通は複写）</t>
    </r>
    <r>
      <rPr>
        <sz val="11"/>
        <color theme="1"/>
        <rFont val="ＭＳ Ｐ明朝"/>
        <family val="1"/>
        <charset val="128"/>
      </rPr>
      <t xml:space="preserve">
　　※なお、ご提出いただきます住所・氏名等の個人情報は、本件の目的以外には一切使用致しません。</t>
    </r>
    <rPh sb="138" eb="140">
      <t>ショザイ</t>
    </rPh>
    <rPh sb="140" eb="141">
      <t>チ</t>
    </rPh>
    <rPh sb="230" eb="232">
      <t>テイシュツ</t>
    </rPh>
    <rPh sb="238" eb="240">
      <t>ジュウショ</t>
    </rPh>
    <rPh sb="241" eb="243">
      <t>シメイ</t>
    </rPh>
    <rPh sb="243" eb="244">
      <t>トウ</t>
    </rPh>
    <rPh sb="245" eb="247">
      <t>コジン</t>
    </rPh>
    <rPh sb="247" eb="249">
      <t>ジョウホウ</t>
    </rPh>
    <rPh sb="251" eb="253">
      <t>ホンケン</t>
    </rPh>
    <rPh sb="254" eb="256">
      <t>モクテキ</t>
    </rPh>
    <rPh sb="256" eb="258">
      <t>イガイ</t>
    </rPh>
    <rPh sb="260" eb="262">
      <t>イッサイ</t>
    </rPh>
    <rPh sb="262" eb="264">
      <t>シヨウ</t>
    </rPh>
    <rPh sb="264" eb="265">
      <t>イタ</t>
    </rPh>
    <phoneticPr fontId="19"/>
  </si>
  <si>
    <r>
      <t>２　</t>
    </r>
    <r>
      <rPr>
        <u/>
        <sz val="11"/>
        <color theme="1"/>
        <rFont val="ＭＳ Ｐゴシック"/>
        <family val="3"/>
        <charset val="128"/>
      </rPr>
      <t>監督と選手が重複している場合は、合計人数の重複分を除いた数字を記入し、○で囲む。</t>
    </r>
    <phoneticPr fontId="19"/>
  </si>
  <si>
    <t>体育・ｽﾎﾟｰﾂ協会等会長</t>
    <rPh sb="0" eb="2">
      <t>タイイク</t>
    </rPh>
    <rPh sb="9" eb="10">
      <t>トウ</t>
    </rPh>
    <rPh sb="10" eb="12">
      <t>カイチョウ</t>
    </rPh>
    <phoneticPr fontId="19"/>
  </si>
  <si>
    <r>
      <t>１　監督（</t>
    </r>
    <r>
      <rPr>
        <b/>
        <u/>
        <sz val="13"/>
        <color theme="1"/>
        <rFont val="ＭＳ Ｐゴシック"/>
        <family val="3"/>
        <charset val="128"/>
      </rPr>
      <t>　　　</t>
    </r>
    <r>
      <rPr>
        <b/>
        <sz val="13"/>
        <color theme="1"/>
        <rFont val="ＭＳ Ｐゴシック"/>
        <family val="3"/>
        <charset val="128"/>
      </rPr>
      <t>）名、選手・補欠（</t>
    </r>
    <r>
      <rPr>
        <b/>
        <u/>
        <sz val="13"/>
        <color theme="1"/>
        <rFont val="ＭＳ Ｐゴシック"/>
        <family val="3"/>
        <charset val="128"/>
      </rPr>
      <t>　　　</t>
    </r>
    <r>
      <rPr>
        <b/>
        <sz val="13"/>
        <color theme="1"/>
        <rFont val="ＭＳ Ｐゴシック"/>
        <family val="3"/>
        <charset val="128"/>
      </rPr>
      <t>）名＝合計（</t>
    </r>
    <r>
      <rPr>
        <b/>
        <u/>
        <sz val="13"/>
        <color theme="1"/>
        <rFont val="ＭＳ Ｐゴシック"/>
        <family val="3"/>
        <charset val="128"/>
      </rPr>
      <t>　　　　</t>
    </r>
    <r>
      <rPr>
        <b/>
        <sz val="13"/>
        <color theme="1"/>
        <rFont val="ＭＳ Ｐゴシック"/>
        <family val="3"/>
        <charset val="128"/>
      </rPr>
      <t>）名×５００円＝（</t>
    </r>
    <r>
      <rPr>
        <b/>
        <u/>
        <sz val="13"/>
        <color theme="1"/>
        <rFont val="ＭＳ Ｐゴシック"/>
        <family val="3"/>
        <charset val="128"/>
      </rPr>
      <t>　　　　　　　　　</t>
    </r>
    <r>
      <rPr>
        <b/>
        <sz val="13"/>
        <color theme="1"/>
        <rFont val="ＭＳ Ｐゴシック"/>
        <family val="3"/>
        <charset val="128"/>
      </rPr>
      <t>）円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</si>
</sst>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/d;@"/>
  </numFmts>
  <fonts count="7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Meiryo UI"/>
      <family val="2"/>
      <charset val="128"/>
    </font>
    <font>
      <sz val="14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3"/>
      <name val="HGP創英ﾌﾟﾚｾﾞﾝｽEB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FF00"/>
      <name val="ＭＳ Ｐゴシック"/>
      <family val="3"/>
      <charset val="128"/>
    </font>
    <font>
      <b/>
      <u/>
      <sz val="11"/>
      <color rgb="FFFFFF0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3"/>
      <color theme="1"/>
      <name val="HGS明朝B"/>
      <family val="1"/>
      <charset val="128"/>
    </font>
    <font>
      <b/>
      <sz val="13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HGS明朝B"/>
      <family val="1"/>
      <charset val="128"/>
    </font>
    <font>
      <b/>
      <sz val="12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3"/>
      <color theme="1"/>
      <name val="HGP創英ﾌﾟﾚｾﾞﾝｽEB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b/>
      <u/>
      <sz val="13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41" applyFont="1" applyBorder="1" applyAlignment="1" applyProtection="1">
      <alignment horizontal="center"/>
    </xf>
    <xf numFmtId="0" fontId="33" fillId="0" borderId="0" xfId="41" applyFont="1" applyBorder="1" applyAlignment="1" applyProtection="1"/>
    <xf numFmtId="0" fontId="33" fillId="0" borderId="0" xfId="41" applyFont="1" applyBorder="1" applyAlignment="1" applyProtection="1">
      <alignment horizontal="center" vertical="center"/>
    </xf>
    <xf numFmtId="0" fontId="38" fillId="0" borderId="74" xfId="41" applyFont="1" applyFill="1" applyBorder="1" applyAlignment="1" applyProtection="1">
      <alignment horizontal="center" vertical="center"/>
    </xf>
    <xf numFmtId="0" fontId="38" fillId="0" borderId="13" xfId="41" applyFont="1" applyFill="1" applyBorder="1" applyAlignment="1" applyProtection="1">
      <alignment horizontal="center" vertical="center"/>
    </xf>
    <xf numFmtId="0" fontId="38" fillId="0" borderId="15" xfId="41" applyFont="1" applyFill="1" applyBorder="1" applyAlignment="1" applyProtection="1">
      <alignment horizontal="center" vertical="center"/>
    </xf>
    <xf numFmtId="0" fontId="38" fillId="0" borderId="11" xfId="41" applyFont="1" applyFill="1" applyBorder="1" applyAlignment="1" applyProtection="1">
      <alignment horizontal="center" vertical="center"/>
    </xf>
    <xf numFmtId="0" fontId="38" fillId="0" borderId="17" xfId="41" applyFont="1" applyFill="1" applyBorder="1" applyAlignment="1" applyProtection="1">
      <alignment horizontal="center" vertical="center"/>
    </xf>
    <xf numFmtId="0" fontId="1" fillId="0" borderId="0" xfId="41" applyFont="1" applyAlignment="1" applyProtection="1"/>
    <xf numFmtId="0" fontId="1" fillId="0" borderId="0" xfId="41" applyFont="1" applyProtection="1"/>
    <xf numFmtId="0" fontId="26" fillId="0" borderId="0" xfId="43" applyFont="1" applyFill="1" applyProtection="1">
      <alignment vertical="center"/>
    </xf>
    <xf numFmtId="0" fontId="26" fillId="0" borderId="0" xfId="43" applyFont="1" applyFill="1" applyAlignment="1" applyProtection="1">
      <alignment horizontal="center" vertical="center"/>
    </xf>
    <xf numFmtId="0" fontId="26" fillId="0" borderId="0" xfId="43" applyFont="1" applyFill="1" applyAlignment="1" applyProtection="1">
      <alignment vertical="center"/>
    </xf>
    <xf numFmtId="0" fontId="30" fillId="24" borderId="0" xfId="43" applyFont="1" applyFill="1" applyProtection="1">
      <alignment vertical="center"/>
    </xf>
    <xf numFmtId="177" fontId="26" fillId="0" borderId="0" xfId="43" applyNumberFormat="1" applyFont="1" applyFill="1" applyProtection="1">
      <alignment vertical="center"/>
    </xf>
    <xf numFmtId="0" fontId="26" fillId="0" borderId="75" xfId="43" applyFont="1" applyFill="1" applyBorder="1" applyProtection="1">
      <alignment vertical="center"/>
    </xf>
    <xf numFmtId="0" fontId="26" fillId="0" borderId="10" xfId="43" applyFont="1" applyFill="1" applyBorder="1" applyAlignment="1" applyProtection="1">
      <alignment horizontal="center" vertical="center"/>
    </xf>
    <xf numFmtId="0" fontId="26" fillId="0" borderId="55" xfId="43" applyFont="1" applyFill="1" applyBorder="1" applyAlignment="1" applyProtection="1">
      <alignment horizontal="center" vertical="center"/>
    </xf>
    <xf numFmtId="0" fontId="27" fillId="0" borderId="64" xfId="43" applyFont="1" applyFill="1" applyBorder="1" applyAlignment="1" applyProtection="1">
      <alignment horizontal="center" vertical="center"/>
    </xf>
    <xf numFmtId="0" fontId="27" fillId="0" borderId="41" xfId="43" applyFont="1" applyFill="1" applyBorder="1" applyAlignment="1" applyProtection="1">
      <alignment horizontal="center" vertical="center"/>
    </xf>
    <xf numFmtId="0" fontId="27" fillId="0" borderId="10" xfId="43" applyFont="1" applyFill="1" applyBorder="1" applyAlignment="1" applyProtection="1">
      <alignment horizontal="center" vertical="center"/>
    </xf>
    <xf numFmtId="177" fontId="27" fillId="0" borderId="10" xfId="43" applyNumberFormat="1" applyFont="1" applyFill="1" applyBorder="1" applyAlignment="1" applyProtection="1">
      <alignment horizontal="center" vertical="center"/>
    </xf>
    <xf numFmtId="0" fontId="26" fillId="0" borderId="34" xfId="43" applyFont="1" applyFill="1" applyBorder="1" applyAlignment="1" applyProtection="1">
      <alignment horizontal="center" vertical="center"/>
    </xf>
    <xf numFmtId="49" fontId="26" fillId="0" borderId="76" xfId="43" applyNumberFormat="1" applyFont="1" applyFill="1" applyBorder="1" applyAlignment="1" applyProtection="1">
      <alignment horizontal="right" vertical="center" indent="1"/>
    </xf>
    <xf numFmtId="0" fontId="26" fillId="0" borderId="76" xfId="0" applyFont="1" applyBorder="1" applyProtection="1">
      <alignment vertical="center"/>
    </xf>
    <xf numFmtId="0" fontId="26" fillId="0" borderId="68" xfId="43" applyFont="1" applyFill="1" applyBorder="1" applyProtection="1">
      <alignment vertical="center"/>
    </xf>
    <xf numFmtId="0" fontId="26" fillId="0" borderId="12" xfId="43" applyFont="1" applyFill="1" applyBorder="1" applyProtection="1">
      <alignment vertical="center"/>
    </xf>
    <xf numFmtId="0" fontId="26" fillId="0" borderId="57" xfId="43" applyFont="1" applyFill="1" applyBorder="1" applyProtection="1">
      <alignment vertical="center"/>
    </xf>
    <xf numFmtId="0" fontId="27" fillId="0" borderId="57" xfId="43" applyFont="1" applyFill="1" applyBorder="1" applyAlignment="1" applyProtection="1">
      <alignment horizontal="center" vertical="center"/>
    </xf>
    <xf numFmtId="0" fontId="27" fillId="0" borderId="57" xfId="43" applyNumberFormat="1" applyFont="1" applyFill="1" applyBorder="1" applyProtection="1">
      <alignment vertical="center"/>
    </xf>
    <xf numFmtId="0" fontId="27" fillId="0" borderId="57" xfId="43" applyFont="1" applyFill="1" applyBorder="1" applyProtection="1">
      <alignment vertical="center"/>
    </xf>
    <xf numFmtId="177" fontId="27" fillId="0" borderId="12" xfId="43" applyNumberFormat="1" applyFont="1" applyFill="1" applyBorder="1" applyAlignment="1" applyProtection="1">
      <alignment horizontal="right" vertical="center" shrinkToFit="1"/>
    </xf>
    <xf numFmtId="0" fontId="26" fillId="0" borderId="73" xfId="43" applyFont="1" applyFill="1" applyBorder="1" applyProtection="1">
      <alignment vertical="center"/>
    </xf>
    <xf numFmtId="0" fontId="27" fillId="0" borderId="76" xfId="0" applyFont="1" applyBorder="1" applyProtection="1">
      <alignment vertical="center"/>
    </xf>
    <xf numFmtId="0" fontId="26" fillId="0" borderId="69" xfId="43" applyFont="1" applyFill="1" applyBorder="1" applyProtection="1">
      <alignment vertical="center"/>
    </xf>
    <xf numFmtId="0" fontId="26" fillId="0" borderId="14" xfId="43" applyFont="1" applyFill="1" applyBorder="1" applyProtection="1">
      <alignment vertical="center"/>
    </xf>
    <xf numFmtId="0" fontId="27" fillId="0" borderId="14" xfId="43" applyFont="1" applyFill="1" applyBorder="1" applyAlignment="1" applyProtection="1">
      <alignment horizontal="center" vertical="center"/>
    </xf>
    <xf numFmtId="177" fontId="27" fillId="0" borderId="14" xfId="43" applyNumberFormat="1" applyFont="1" applyFill="1" applyBorder="1" applyAlignment="1" applyProtection="1">
      <alignment horizontal="right" vertical="center" shrinkToFit="1"/>
    </xf>
    <xf numFmtId="0" fontId="26" fillId="0" borderId="25" xfId="43" applyFont="1" applyFill="1" applyBorder="1" applyProtection="1">
      <alignment vertical="center"/>
    </xf>
    <xf numFmtId="0" fontId="26" fillId="0" borderId="72" xfId="43" applyFont="1" applyFill="1" applyBorder="1" applyProtection="1">
      <alignment vertical="center"/>
    </xf>
    <xf numFmtId="0" fontId="26" fillId="0" borderId="18" xfId="43" applyFont="1" applyFill="1" applyBorder="1" applyProtection="1">
      <alignment vertical="center"/>
    </xf>
    <xf numFmtId="0" fontId="26" fillId="0" borderId="16" xfId="43" applyFont="1" applyFill="1" applyBorder="1" applyProtection="1">
      <alignment vertical="center"/>
    </xf>
    <xf numFmtId="0" fontId="27" fillId="0" borderId="16" xfId="43" applyFont="1" applyFill="1" applyBorder="1" applyAlignment="1" applyProtection="1">
      <alignment horizontal="center" vertical="center"/>
    </xf>
    <xf numFmtId="0" fontId="27" fillId="0" borderId="71" xfId="43" applyNumberFormat="1" applyFont="1" applyFill="1" applyBorder="1" applyProtection="1">
      <alignment vertical="center"/>
    </xf>
    <xf numFmtId="0" fontId="27" fillId="0" borderId="71" xfId="43" applyFont="1" applyFill="1" applyBorder="1" applyProtection="1">
      <alignment vertical="center"/>
    </xf>
    <xf numFmtId="177" fontId="27" fillId="0" borderId="18" xfId="43" applyNumberFormat="1" applyFont="1" applyFill="1" applyBorder="1" applyAlignment="1" applyProtection="1">
      <alignment horizontal="right" vertical="center" shrinkToFit="1"/>
    </xf>
    <xf numFmtId="0" fontId="26" fillId="0" borderId="39" xfId="43" applyFont="1" applyFill="1" applyBorder="1" applyProtection="1">
      <alignment vertical="center"/>
    </xf>
    <xf numFmtId="0" fontId="26" fillId="0" borderId="70" xfId="43" applyFont="1" applyFill="1" applyBorder="1" applyProtection="1">
      <alignment vertical="center"/>
    </xf>
    <xf numFmtId="0" fontId="26" fillId="0" borderId="12" xfId="43" applyFont="1" applyFill="1" applyBorder="1" applyAlignment="1" applyProtection="1">
      <alignment horizontal="center" vertical="center"/>
    </xf>
    <xf numFmtId="0" fontId="27" fillId="0" borderId="70" xfId="43" applyNumberFormat="1" applyFont="1" applyFill="1" applyBorder="1" applyProtection="1">
      <alignment vertical="center"/>
    </xf>
    <xf numFmtId="0" fontId="27" fillId="0" borderId="12" xfId="43" applyFont="1" applyFill="1" applyBorder="1" applyProtection="1">
      <alignment vertical="center"/>
    </xf>
    <xf numFmtId="0" fontId="26" fillId="0" borderId="27" xfId="43" applyFont="1" applyFill="1" applyBorder="1" applyProtection="1">
      <alignment vertical="center"/>
    </xf>
    <xf numFmtId="0" fontId="26" fillId="0" borderId="14" xfId="43" applyFont="1" applyFill="1" applyBorder="1" applyAlignment="1" applyProtection="1">
      <alignment horizontal="center" vertical="center"/>
    </xf>
    <xf numFmtId="0" fontId="27" fillId="0" borderId="68" xfId="43" applyNumberFormat="1" applyFont="1" applyFill="1" applyBorder="1" applyProtection="1">
      <alignment vertical="center"/>
    </xf>
    <xf numFmtId="0" fontId="27" fillId="0" borderId="25" xfId="43" applyFont="1" applyFill="1" applyBorder="1" applyProtection="1">
      <alignment vertical="center"/>
    </xf>
    <xf numFmtId="0" fontId="27" fillId="0" borderId="0" xfId="43" applyFont="1" applyFill="1" applyProtection="1">
      <alignment vertical="center"/>
    </xf>
    <xf numFmtId="0" fontId="26" fillId="0" borderId="16" xfId="43" applyFont="1" applyFill="1" applyBorder="1" applyAlignment="1" applyProtection="1">
      <alignment horizontal="center" vertical="center"/>
    </xf>
    <xf numFmtId="0" fontId="27" fillId="0" borderId="66" xfId="43" applyNumberFormat="1" applyFont="1" applyFill="1" applyBorder="1" applyProtection="1">
      <alignment vertical="center"/>
    </xf>
    <xf numFmtId="0" fontId="27" fillId="0" borderId="65" xfId="43" applyFont="1" applyFill="1" applyBorder="1" applyProtection="1">
      <alignment vertical="center"/>
    </xf>
    <xf numFmtId="0" fontId="27" fillId="0" borderId="23" xfId="43" applyFont="1" applyFill="1" applyBorder="1" applyProtection="1">
      <alignment vertical="center"/>
    </xf>
    <xf numFmtId="0" fontId="27" fillId="0" borderId="12" xfId="43" applyFont="1" applyFill="1" applyBorder="1" applyAlignment="1" applyProtection="1">
      <alignment horizontal="center" vertical="center"/>
    </xf>
    <xf numFmtId="0" fontId="27" fillId="0" borderId="27" xfId="43" applyFont="1" applyFill="1" applyBorder="1" applyProtection="1">
      <alignment vertical="center"/>
    </xf>
    <xf numFmtId="0" fontId="27" fillId="0" borderId="73" xfId="43" applyFont="1" applyFill="1" applyBorder="1" applyProtection="1">
      <alignment vertical="center"/>
    </xf>
    <xf numFmtId="0" fontId="27" fillId="0" borderId="39" xfId="43" applyFont="1" applyFill="1" applyBorder="1" applyProtection="1">
      <alignment vertical="center"/>
    </xf>
    <xf numFmtId="0" fontId="27" fillId="0" borderId="14" xfId="43" applyFont="1" applyFill="1" applyBorder="1" applyProtection="1">
      <alignment vertical="center"/>
    </xf>
    <xf numFmtId="0" fontId="27" fillId="0" borderId="16" xfId="43" applyFont="1" applyFill="1" applyBorder="1" applyProtection="1">
      <alignment vertical="center"/>
    </xf>
    <xf numFmtId="0" fontId="26" fillId="0" borderId="67" xfId="43" applyFont="1" applyFill="1" applyBorder="1" applyProtection="1">
      <alignment vertical="center"/>
    </xf>
    <xf numFmtId="0" fontId="27" fillId="0" borderId="18" xfId="43" applyFont="1" applyFill="1" applyBorder="1" applyProtection="1">
      <alignment vertical="center"/>
    </xf>
    <xf numFmtId="0" fontId="27" fillId="0" borderId="18" xfId="43" applyFont="1" applyFill="1" applyBorder="1" applyAlignment="1" applyProtection="1">
      <alignment horizontal="center" vertical="center"/>
    </xf>
    <xf numFmtId="0" fontId="27" fillId="0" borderId="0" xfId="43" applyFont="1" applyFill="1" applyAlignment="1" applyProtection="1">
      <alignment horizontal="center" vertical="center"/>
    </xf>
    <xf numFmtId="177" fontId="27" fillId="0" borderId="0" xfId="43" applyNumberFormat="1" applyFont="1" applyFill="1" applyProtection="1">
      <alignment vertical="center"/>
    </xf>
    <xf numFmtId="0" fontId="1" fillId="0" borderId="0" xfId="41" applyNumberFormat="1" applyFont="1" applyAlignment="1" applyProtection="1">
      <alignment horizontal="right"/>
    </xf>
    <xf numFmtId="0" fontId="21" fillId="0" borderId="0" xfId="41" applyFont="1" applyBorder="1" applyAlignment="1" applyProtection="1">
      <alignment horizontal="distributed" vertical="top" wrapText="1"/>
    </xf>
    <xf numFmtId="14" fontId="1" fillId="0" borderId="0" xfId="41" applyNumberFormat="1" applyFont="1" applyProtection="1"/>
    <xf numFmtId="0" fontId="21" fillId="0" borderId="0" xfId="41" applyFont="1" applyProtection="1"/>
    <xf numFmtId="0" fontId="31" fillId="0" borderId="0" xfId="41" applyFont="1" applyAlignment="1" applyProtection="1">
      <alignment horizontal="center" vertical="center"/>
    </xf>
    <xf numFmtId="0" fontId="32" fillId="0" borderId="0" xfId="41" applyFont="1" applyBorder="1" applyAlignment="1" applyProtection="1">
      <alignment horizontal="distributed" vertical="center" justifyLastLine="1"/>
    </xf>
    <xf numFmtId="0" fontId="21" fillId="0" borderId="0" xfId="41" applyFont="1" applyBorder="1" applyAlignment="1" applyProtection="1">
      <alignment horizontal="left" vertical="center"/>
    </xf>
    <xf numFmtId="0" fontId="1" fillId="0" borderId="0" xfId="41" applyFont="1" applyBorder="1" applyProtection="1"/>
    <xf numFmtId="0" fontId="22" fillId="0" borderId="0" xfId="41" applyFont="1" applyBorder="1" applyAlignment="1" applyProtection="1">
      <alignment horizontal="distributed" vertical="center" justifyLastLine="1"/>
    </xf>
    <xf numFmtId="0" fontId="33" fillId="0" borderId="0" xfId="41" applyFont="1" applyBorder="1" applyAlignment="1" applyProtection="1">
      <alignment vertical="center"/>
    </xf>
    <xf numFmtId="0" fontId="1" fillId="0" borderId="0" xfId="41" applyNumberFormat="1" applyFont="1" applyAlignment="1" applyProtection="1">
      <alignment horizontal="left"/>
    </xf>
    <xf numFmtId="0" fontId="1" fillId="0" borderId="0" xfId="41" applyFont="1" applyFill="1" applyProtection="1"/>
    <xf numFmtId="0" fontId="1" fillId="25" borderId="0" xfId="41" applyFont="1" applyFill="1" applyProtection="1"/>
    <xf numFmtId="0" fontId="0" fillId="0" borderId="0" xfId="41" applyFont="1" applyBorder="1" applyAlignment="1" applyProtection="1">
      <alignment vertical="center"/>
    </xf>
    <xf numFmtId="0" fontId="0" fillId="0" borderId="0" xfId="41" applyFont="1" applyProtection="1"/>
    <xf numFmtId="0" fontId="0" fillId="0" borderId="0" xfId="41" quotePrefix="1" applyNumberFormat="1" applyFont="1" applyAlignment="1" applyProtection="1">
      <alignment horizontal="right"/>
    </xf>
    <xf numFmtId="0" fontId="35" fillId="0" borderId="0" xfId="41" applyFont="1" applyProtection="1"/>
    <xf numFmtId="0" fontId="36" fillId="0" borderId="0" xfId="41" applyFont="1" applyBorder="1" applyAlignment="1" applyProtection="1">
      <alignment wrapText="1"/>
    </xf>
    <xf numFmtId="0" fontId="34" fillId="0" borderId="0" xfId="41" applyFont="1" applyBorder="1" applyAlignment="1" applyProtection="1">
      <alignment vertical="top" wrapText="1"/>
    </xf>
    <xf numFmtId="0" fontId="33" fillId="0" borderId="0" xfId="41" applyFont="1" applyAlignment="1" applyProtection="1">
      <alignment vertical="top" wrapText="1"/>
    </xf>
    <xf numFmtId="0" fontId="45" fillId="0" borderId="0" xfId="41" applyFont="1" applyProtection="1"/>
    <xf numFmtId="0" fontId="46" fillId="25" borderId="0" xfId="41" applyFont="1" applyFill="1" applyProtection="1"/>
    <xf numFmtId="0" fontId="48" fillId="0" borderId="0" xfId="41" applyFont="1" applyProtection="1"/>
    <xf numFmtId="0" fontId="38" fillId="0" borderId="0" xfId="41" applyFont="1" applyAlignment="1" applyProtection="1"/>
    <xf numFmtId="0" fontId="38" fillId="0" borderId="0" xfId="41" applyFont="1" applyProtection="1"/>
    <xf numFmtId="0" fontId="52" fillId="0" borderId="0" xfId="41" applyFont="1" applyBorder="1" applyAlignment="1" applyProtection="1">
      <alignment vertical="center" wrapText="1"/>
    </xf>
    <xf numFmtId="0" fontId="53" fillId="0" borderId="0" xfId="41" applyFont="1" applyBorder="1" applyAlignment="1" applyProtection="1">
      <alignment wrapText="1"/>
    </xf>
    <xf numFmtId="0" fontId="54" fillId="0" borderId="0" xfId="41" applyFont="1" applyBorder="1" applyAlignment="1" applyProtection="1">
      <alignment horizontal="right" wrapText="1"/>
    </xf>
    <xf numFmtId="0" fontId="38" fillId="0" borderId="0" xfId="41" applyFont="1" applyBorder="1" applyAlignment="1" applyProtection="1">
      <alignment textRotation="255"/>
    </xf>
    <xf numFmtId="0" fontId="57" fillId="0" borderId="0" xfId="41" applyFont="1" applyAlignment="1" applyProtection="1">
      <alignment vertical="center" wrapText="1"/>
    </xf>
    <xf numFmtId="0" fontId="54" fillId="0" borderId="0" xfId="41" applyFont="1" applyProtection="1"/>
    <xf numFmtId="0" fontId="60" fillId="0" borderId="0" xfId="41" applyFont="1" applyBorder="1" applyAlignment="1" applyProtection="1">
      <alignment wrapText="1"/>
    </xf>
    <xf numFmtId="0" fontId="55" fillId="0" borderId="19" xfId="41" applyFont="1" applyBorder="1" applyAlignment="1" applyProtection="1">
      <alignment horizontal="center" wrapText="1"/>
    </xf>
    <xf numFmtId="0" fontId="55" fillId="0" borderId="0" xfId="41" applyFont="1" applyBorder="1" applyAlignment="1" applyProtection="1">
      <alignment horizontal="center"/>
    </xf>
    <xf numFmtId="0" fontId="60" fillId="0" borderId="0" xfId="41" applyFont="1" applyBorder="1" applyAlignment="1" applyProtection="1"/>
    <xf numFmtId="0" fontId="55" fillId="0" borderId="28" xfId="41" applyFont="1" applyFill="1" applyBorder="1" applyAlignment="1" applyProtection="1">
      <alignment horizontal="center"/>
    </xf>
    <xf numFmtId="0" fontId="61" fillId="0" borderId="0" xfId="41" applyFont="1" applyAlignment="1" applyProtection="1">
      <alignment vertical="center"/>
    </xf>
    <xf numFmtId="0" fontId="65" fillId="0" borderId="0" xfId="41" applyFont="1" applyBorder="1" applyAlignment="1" applyProtection="1"/>
    <xf numFmtId="0" fontId="62" fillId="0" borderId="63" xfId="41" applyFont="1" applyBorder="1" applyAlignment="1" applyProtection="1">
      <alignment horizontal="center" vertical="center" wrapText="1" justifyLastLine="1"/>
    </xf>
    <xf numFmtId="0" fontId="62" fillId="0" borderId="64" xfId="41" applyFont="1" applyBorder="1" applyAlignment="1" applyProtection="1">
      <alignment horizontal="center" vertical="center" justifyLastLine="1"/>
    </xf>
    <xf numFmtId="0" fontId="62" fillId="0" borderId="64" xfId="41" applyFont="1" applyBorder="1" applyAlignment="1" applyProtection="1">
      <alignment horizontal="center" vertical="center" wrapText="1" justifyLastLine="1"/>
    </xf>
    <xf numFmtId="0" fontId="67" fillId="0" borderId="11" xfId="41" applyFont="1" applyBorder="1" applyAlignment="1" applyProtection="1">
      <alignment horizontal="center" vertical="center"/>
    </xf>
    <xf numFmtId="0" fontId="62" fillId="0" borderId="59" xfId="41" applyFont="1" applyBorder="1" applyAlignment="1" applyProtection="1">
      <alignment wrapText="1"/>
    </xf>
    <xf numFmtId="0" fontId="67" fillId="0" borderId="13" xfId="41" applyFont="1" applyBorder="1" applyAlignment="1" applyProtection="1">
      <alignment horizontal="center" vertical="center"/>
    </xf>
    <xf numFmtId="0" fontId="62" fillId="0" borderId="60" xfId="41" applyFont="1" applyBorder="1" applyAlignment="1" applyProtection="1">
      <alignment wrapText="1"/>
    </xf>
    <xf numFmtId="0" fontId="67" fillId="0" borderId="15" xfId="41" applyFont="1" applyBorder="1" applyAlignment="1" applyProtection="1">
      <alignment horizontal="center" vertical="center"/>
    </xf>
    <xf numFmtId="0" fontId="62" fillId="0" borderId="61" xfId="41" applyFont="1" applyBorder="1" applyAlignment="1" applyProtection="1">
      <alignment wrapText="1"/>
    </xf>
    <xf numFmtId="0" fontId="67" fillId="0" borderId="17" xfId="41" applyFont="1" applyBorder="1" applyAlignment="1" applyProtection="1">
      <alignment horizontal="center" vertical="center"/>
    </xf>
    <xf numFmtId="0" fontId="67" fillId="0" borderId="81" xfId="41" applyFont="1" applyBorder="1" applyAlignment="1" applyProtection="1">
      <alignment horizontal="center" vertical="center" textRotation="255" wrapText="1"/>
    </xf>
    <xf numFmtId="0" fontId="67" fillId="0" borderId="81" xfId="41" applyFont="1" applyBorder="1" applyAlignment="1" applyProtection="1">
      <alignment horizontal="center" vertical="center" textRotation="255"/>
    </xf>
    <xf numFmtId="0" fontId="67" fillId="0" borderId="81" xfId="41" applyFont="1" applyBorder="1" applyAlignment="1" applyProtection="1">
      <alignment horizontal="center" vertical="center"/>
    </xf>
    <xf numFmtId="0" fontId="62" fillId="0" borderId="0" xfId="41" applyFont="1" applyBorder="1" applyAlignment="1" applyProtection="1">
      <alignment horizontal="center" vertical="center" shrinkToFit="1"/>
    </xf>
    <xf numFmtId="0" fontId="62" fillId="0" borderId="0" xfId="41" applyFont="1" applyBorder="1" applyAlignment="1" applyProtection="1">
      <alignment wrapText="1"/>
    </xf>
    <xf numFmtId="0" fontId="68" fillId="0" borderId="58" xfId="41" applyFont="1" applyBorder="1" applyAlignment="1" applyProtection="1">
      <alignment vertical="center" wrapText="1"/>
    </xf>
    <xf numFmtId="0" fontId="69" fillId="0" borderId="58" xfId="41" applyFont="1" applyBorder="1" applyAlignment="1" applyProtection="1">
      <alignment vertical="center" wrapText="1"/>
    </xf>
    <xf numFmtId="0" fontId="70" fillId="0" borderId="58" xfId="41" applyFont="1" applyBorder="1" applyAlignment="1" applyProtection="1">
      <alignment wrapText="1"/>
    </xf>
    <xf numFmtId="0" fontId="71" fillId="0" borderId="58" xfId="41" applyFont="1" applyBorder="1" applyAlignment="1" applyProtection="1">
      <alignment horizontal="left" shrinkToFit="1"/>
    </xf>
    <xf numFmtId="0" fontId="72" fillId="0" borderId="58" xfId="41" applyFont="1" applyBorder="1" applyAlignment="1" applyProtection="1">
      <alignment horizontal="left" shrinkToFit="1"/>
    </xf>
    <xf numFmtId="0" fontId="49" fillId="0" borderId="0" xfId="41" applyFont="1" applyBorder="1" applyAlignment="1" applyProtection="1">
      <alignment vertical="center" textRotation="255" wrapText="1"/>
    </xf>
    <xf numFmtId="0" fontId="62" fillId="0" borderId="0" xfId="41" applyFont="1" applyBorder="1" applyAlignment="1" applyProtection="1">
      <alignment horizontal="center" vertical="center" textRotation="255"/>
    </xf>
    <xf numFmtId="0" fontId="63" fillId="0" borderId="0" xfId="41" applyFont="1" applyBorder="1" applyAlignment="1" applyProtection="1">
      <alignment horizontal="distributed"/>
    </xf>
    <xf numFmtId="0" fontId="63" fillId="0" borderId="0" xfId="41" applyFont="1" applyBorder="1" applyAlignment="1" applyProtection="1">
      <alignment horizontal="center" vertical="center"/>
    </xf>
    <xf numFmtId="0" fontId="64" fillId="0" borderId="0" xfId="41" applyFont="1" applyBorder="1" applyAlignment="1" applyProtection="1">
      <alignment wrapText="1"/>
    </xf>
    <xf numFmtId="0" fontId="65" fillId="0" borderId="0" xfId="41" applyFont="1" applyBorder="1" applyAlignment="1" applyProtection="1">
      <alignment vertical="center" textRotation="255"/>
    </xf>
    <xf numFmtId="0" fontId="65" fillId="0" borderId="0" xfId="41" applyFont="1" applyBorder="1" applyAlignment="1" applyProtection="1">
      <alignment horizontal="center" vertical="center" textRotation="255"/>
    </xf>
    <xf numFmtId="0" fontId="65" fillId="0" borderId="0" xfId="41" applyFont="1" applyBorder="1" applyProtection="1"/>
    <xf numFmtId="0" fontId="65" fillId="0" borderId="0" xfId="41" applyFont="1" applyBorder="1" applyAlignment="1" applyProtection="1">
      <alignment horizontal="center" vertical="center"/>
    </xf>
    <xf numFmtId="0" fontId="73" fillId="0" borderId="0" xfId="41" applyFont="1" applyBorder="1" applyAlignment="1" applyProtection="1">
      <alignment horizontal="distributed" vertical="top" wrapText="1"/>
    </xf>
    <xf numFmtId="0" fontId="63" fillId="0" borderId="0" xfId="41" applyFont="1" applyBorder="1" applyAlignment="1" applyProtection="1">
      <alignment horizontal="left" vertical="top" wrapText="1"/>
    </xf>
    <xf numFmtId="0" fontId="70" fillId="0" borderId="58" xfId="41" applyFont="1" applyBorder="1" applyAlignment="1" applyProtection="1">
      <alignment horizontal="center" vertical="center" wrapText="1"/>
    </xf>
    <xf numFmtId="0" fontId="61" fillId="0" borderId="0" xfId="41" applyFont="1" applyAlignment="1" applyProtection="1">
      <alignment vertical="center"/>
      <protection locked="0"/>
    </xf>
    <xf numFmtId="0" fontId="62" fillId="0" borderId="62" xfId="41" applyFont="1" applyBorder="1" applyAlignment="1" applyProtection="1">
      <alignment horizontal="center" vertical="center" wrapText="1" shrinkToFit="1"/>
      <protection locked="0"/>
    </xf>
    <xf numFmtId="0" fontId="62" fillId="0" borderId="10" xfId="41" applyFont="1" applyBorder="1" applyAlignment="1" applyProtection="1">
      <alignment horizontal="center" vertical="center" wrapText="1"/>
      <protection locked="0"/>
    </xf>
    <xf numFmtId="176" fontId="62" fillId="0" borderId="0" xfId="41" applyNumberFormat="1" applyFont="1" applyBorder="1" applyAlignment="1" applyProtection="1">
      <alignment horizontal="center" vertical="center" shrinkToFit="1"/>
    </xf>
    <xf numFmtId="0" fontId="62" fillId="0" borderId="0" xfId="41" applyFont="1" applyBorder="1" applyAlignment="1" applyProtection="1">
      <alignment horizontal="left" shrinkToFit="1"/>
    </xf>
    <xf numFmtId="0" fontId="66" fillId="0" borderId="40" xfId="41" applyFont="1" applyBorder="1" applyAlignment="1" applyProtection="1">
      <alignment horizontal="center" vertical="center"/>
    </xf>
    <xf numFmtId="0" fontId="64" fillId="0" borderId="0" xfId="41" applyFont="1" applyBorder="1" applyAlignment="1" applyProtection="1">
      <alignment horizontal="left" shrinkToFit="1"/>
    </xf>
    <xf numFmtId="0" fontId="63" fillId="0" borderId="54" xfId="41" applyFont="1" applyBorder="1" applyAlignment="1" applyProtection="1">
      <alignment horizontal="center" shrinkToFit="1"/>
      <protection locked="0"/>
    </xf>
    <xf numFmtId="0" fontId="63" fillId="0" borderId="46" xfId="41" applyFont="1" applyBorder="1" applyAlignment="1" applyProtection="1">
      <alignment horizontal="center" shrinkToFit="1"/>
      <protection locked="0"/>
    </xf>
    <xf numFmtId="0" fontId="63" fillId="0" borderId="47" xfId="41" applyFont="1" applyBorder="1" applyAlignment="1" applyProtection="1">
      <alignment horizontal="center" shrinkToFit="1"/>
      <protection locked="0"/>
    </xf>
    <xf numFmtId="0" fontId="63" fillId="0" borderId="77" xfId="41" applyFont="1" applyBorder="1" applyAlignment="1" applyProtection="1">
      <alignment horizontal="center" shrinkToFit="1"/>
      <protection locked="0"/>
    </xf>
    <xf numFmtId="0" fontId="63" fillId="0" borderId="50" xfId="41" applyFont="1" applyBorder="1" applyAlignment="1" applyProtection="1">
      <alignment horizontal="center" shrinkToFit="1"/>
      <protection locked="0"/>
    </xf>
    <xf numFmtId="0" fontId="63" fillId="0" borderId="51" xfId="41" applyFont="1" applyBorder="1" applyAlignment="1" applyProtection="1">
      <alignment horizontal="center" shrinkToFit="1"/>
      <protection locked="0"/>
    </xf>
    <xf numFmtId="0" fontId="50" fillId="0" borderId="0" xfId="41" applyFont="1" applyBorder="1" applyAlignment="1" applyProtection="1">
      <alignment horizontal="distributed" vertical="center" wrapText="1"/>
    </xf>
    <xf numFmtId="0" fontId="58" fillId="0" borderId="19" xfId="41" applyFont="1" applyBorder="1" applyAlignment="1" applyProtection="1">
      <alignment horizontal="center" shrinkToFit="1"/>
      <protection locked="0"/>
    </xf>
    <xf numFmtId="0" fontId="58" fillId="0" borderId="28" xfId="41" applyFont="1" applyBorder="1" applyAlignment="1" applyProtection="1">
      <alignment horizontal="center" shrinkToFit="1"/>
      <protection locked="0"/>
    </xf>
    <xf numFmtId="0" fontId="55" fillId="0" borderId="0" xfId="41" applyFont="1" applyAlignment="1" applyProtection="1">
      <alignment horizontal="left" vertical="center" shrinkToFit="1"/>
    </xf>
    <xf numFmtId="0" fontId="59" fillId="0" borderId="19" xfId="41" applyFont="1" applyBorder="1" applyAlignment="1" applyProtection="1">
      <alignment horizontal="center"/>
    </xf>
    <xf numFmtId="0" fontId="58" fillId="0" borderId="19" xfId="41" applyFont="1" applyBorder="1" applyAlignment="1" applyProtection="1">
      <alignment horizontal="distributed" justifyLastLine="1"/>
    </xf>
    <xf numFmtId="0" fontId="59" fillId="0" borderId="28" xfId="41" applyFont="1" applyBorder="1" applyAlignment="1" applyProtection="1">
      <alignment horizontal="center"/>
      <protection locked="0"/>
    </xf>
    <xf numFmtId="0" fontId="63" fillId="0" borderId="53" xfId="41" applyFont="1" applyBorder="1" applyAlignment="1" applyProtection="1">
      <alignment horizontal="center" vertical="center"/>
    </xf>
    <xf numFmtId="0" fontId="63" fillId="0" borderId="46" xfId="41" applyFont="1" applyBorder="1" applyAlignment="1" applyProtection="1">
      <alignment horizontal="center" vertical="center"/>
    </xf>
    <xf numFmtId="0" fontId="63" fillId="0" borderId="47" xfId="41" applyFont="1" applyBorder="1" applyAlignment="1" applyProtection="1">
      <alignment horizontal="center" vertical="center"/>
    </xf>
    <xf numFmtId="0" fontId="63" fillId="0" borderId="52" xfId="41" applyFont="1" applyBorder="1" applyAlignment="1" applyProtection="1">
      <alignment horizontal="center" shrinkToFit="1"/>
      <protection locked="0"/>
    </xf>
    <xf numFmtId="0" fontId="64" fillId="0" borderId="35" xfId="41" applyFont="1" applyBorder="1" applyAlignment="1" applyProtection="1">
      <alignment horizontal="distributed" vertical="center" wrapText="1"/>
    </xf>
    <xf numFmtId="0" fontId="64" fillId="0" borderId="36" xfId="41" applyFont="1" applyBorder="1" applyAlignment="1" applyProtection="1">
      <alignment horizontal="distributed" vertical="center" wrapText="1"/>
    </xf>
    <xf numFmtId="0" fontId="64" fillId="0" borderId="37" xfId="41" applyFont="1" applyBorder="1" applyAlignment="1" applyProtection="1">
      <alignment horizontal="distributed" vertical="center" wrapText="1"/>
    </xf>
    <xf numFmtId="0" fontId="64" fillId="0" borderId="38" xfId="41" applyFont="1" applyBorder="1" applyAlignment="1" applyProtection="1">
      <alignment horizontal="distributed" vertical="center" wrapText="1"/>
    </xf>
    <xf numFmtId="0" fontId="58" fillId="0" borderId="28" xfId="41" applyFont="1" applyBorder="1" applyAlignment="1" applyProtection="1">
      <alignment horizontal="distributed" justifyLastLine="1"/>
    </xf>
    <xf numFmtId="0" fontId="62" fillId="0" borderId="28" xfId="41" applyFont="1" applyBorder="1" applyAlignment="1" applyProtection="1">
      <alignment horizontal="left" shrinkToFit="1"/>
      <protection locked="0"/>
    </xf>
    <xf numFmtId="0" fontId="62" fillId="0" borderId="24" xfId="41" applyFont="1" applyBorder="1" applyAlignment="1" applyProtection="1">
      <alignment horizontal="left" shrinkToFit="1"/>
      <protection locked="0"/>
    </xf>
    <xf numFmtId="0" fontId="62" fillId="0" borderId="29" xfId="41" applyFont="1" applyBorder="1" applyAlignment="1" applyProtection="1">
      <alignment horizontal="left" shrinkToFit="1"/>
      <protection locked="0"/>
    </xf>
    <xf numFmtId="0" fontId="62" fillId="0" borderId="22" xfId="41" applyFont="1" applyBorder="1" applyAlignment="1" applyProtection="1">
      <alignment horizontal="left" shrinkToFit="1"/>
      <protection locked="0"/>
    </xf>
    <xf numFmtId="0" fontId="62" fillId="0" borderId="30" xfId="41" applyFont="1" applyBorder="1" applyAlignment="1" applyProtection="1">
      <alignment horizontal="left" shrinkToFit="1"/>
      <protection locked="0"/>
    </xf>
    <xf numFmtId="0" fontId="62" fillId="0" borderId="26" xfId="41" applyFont="1" applyBorder="1" applyAlignment="1" applyProtection="1">
      <alignment horizontal="left" shrinkToFit="1"/>
      <protection locked="0"/>
    </xf>
    <xf numFmtId="0" fontId="64" fillId="0" borderId="32" xfId="41" applyFont="1" applyBorder="1" applyAlignment="1" applyProtection="1">
      <alignment horizontal="left" shrinkToFit="1"/>
      <protection locked="0"/>
    </xf>
    <xf numFmtId="0" fontId="64" fillId="0" borderId="80" xfId="41" applyFont="1" applyBorder="1" applyAlignment="1" applyProtection="1">
      <alignment horizontal="left" shrinkToFit="1"/>
      <protection locked="0"/>
    </xf>
    <xf numFmtId="0" fontId="64" fillId="0" borderId="31" xfId="41" applyFont="1" applyBorder="1" applyAlignment="1" applyProtection="1">
      <alignment horizontal="left" shrinkToFit="1"/>
      <protection locked="0"/>
    </xf>
    <xf numFmtId="0" fontId="64" fillId="0" borderId="78" xfId="41" applyFont="1" applyBorder="1" applyAlignment="1" applyProtection="1">
      <alignment horizontal="left" shrinkToFit="1"/>
      <protection locked="0"/>
    </xf>
    <xf numFmtId="0" fontId="63" fillId="0" borderId="54" xfId="41" applyFont="1" applyBorder="1" applyAlignment="1" applyProtection="1">
      <alignment horizontal="center" vertical="center"/>
    </xf>
    <xf numFmtId="0" fontId="64" fillId="0" borderId="33" xfId="41" applyFont="1" applyBorder="1" applyAlignment="1" applyProtection="1">
      <alignment horizontal="left" shrinkToFit="1"/>
      <protection locked="0"/>
    </xf>
    <xf numFmtId="0" fontId="64" fillId="0" borderId="79" xfId="41" applyFont="1" applyBorder="1" applyAlignment="1" applyProtection="1">
      <alignment horizontal="left" shrinkToFit="1"/>
      <protection locked="0"/>
    </xf>
    <xf numFmtId="0" fontId="62" fillId="0" borderId="40" xfId="41" applyFont="1" applyBorder="1" applyAlignment="1" applyProtection="1">
      <alignment horizontal="distributed" vertical="center" justifyLastLine="1"/>
    </xf>
    <xf numFmtId="0" fontId="62" fillId="0" borderId="41" xfId="41" applyFont="1" applyBorder="1" applyAlignment="1" applyProtection="1">
      <alignment horizontal="distributed" vertical="center" justifyLastLine="1"/>
    </xf>
    <xf numFmtId="0" fontId="62" fillId="0" borderId="35" xfId="41" applyFont="1" applyBorder="1" applyProtection="1"/>
    <xf numFmtId="0" fontId="62" fillId="0" borderId="36" xfId="41" applyFont="1" applyBorder="1" applyProtection="1"/>
    <xf numFmtId="0" fontId="62" fillId="0" borderId="37" xfId="41" applyFont="1" applyBorder="1" applyProtection="1"/>
    <xf numFmtId="0" fontId="62" fillId="0" borderId="38" xfId="41" applyFont="1" applyBorder="1" applyProtection="1"/>
    <xf numFmtId="0" fontId="63" fillId="0" borderId="35" xfId="41" applyFont="1" applyBorder="1" applyAlignment="1" applyProtection="1">
      <alignment horizontal="distributed" vertical="center" justifyLastLine="1"/>
    </xf>
    <xf numFmtId="0" fontId="63" fillId="0" borderId="36" xfId="41" applyFont="1" applyBorder="1" applyAlignment="1" applyProtection="1">
      <alignment horizontal="distributed" vertical="center" justifyLastLine="1"/>
    </xf>
    <xf numFmtId="0" fontId="63" fillId="0" borderId="37" xfId="41" applyFont="1" applyBorder="1" applyAlignment="1" applyProtection="1">
      <alignment horizontal="distributed" vertical="center" justifyLastLine="1"/>
    </xf>
    <xf numFmtId="0" fontId="63" fillId="0" borderId="38" xfId="41" applyFont="1" applyBorder="1" applyAlignment="1" applyProtection="1">
      <alignment horizontal="distributed" vertical="center" justifyLastLine="1"/>
    </xf>
    <xf numFmtId="0" fontId="67" fillId="0" borderId="11" xfId="41" applyFont="1" applyBorder="1" applyAlignment="1" applyProtection="1">
      <alignment horizontal="center" vertical="center" textRotation="255"/>
    </xf>
    <xf numFmtId="0" fontId="67" fillId="0" borderId="13" xfId="41" applyFont="1" applyBorder="1" applyAlignment="1" applyProtection="1">
      <alignment horizontal="center" vertical="center" textRotation="255"/>
    </xf>
    <xf numFmtId="0" fontId="67" fillId="0" borderId="17" xfId="41" applyFont="1" applyBorder="1" applyAlignment="1" applyProtection="1">
      <alignment horizontal="center" vertical="center" textRotation="255"/>
    </xf>
    <xf numFmtId="0" fontId="62" fillId="0" borderId="10" xfId="41" applyFont="1" applyBorder="1" applyAlignment="1" applyProtection="1">
      <alignment horizontal="center" vertical="center"/>
      <protection locked="0"/>
    </xf>
    <xf numFmtId="0" fontId="62" fillId="0" borderId="34" xfId="41" applyFont="1" applyBorder="1" applyAlignment="1" applyProtection="1">
      <alignment horizontal="center" vertical="center"/>
      <protection locked="0"/>
    </xf>
    <xf numFmtId="0" fontId="63" fillId="0" borderId="49" xfId="41" applyFont="1" applyBorder="1" applyAlignment="1" applyProtection="1">
      <alignment horizontal="center" vertical="center"/>
    </xf>
    <xf numFmtId="0" fontId="63" fillId="0" borderId="50" xfId="41" applyFont="1" applyBorder="1" applyAlignment="1" applyProtection="1">
      <alignment horizontal="center" vertical="center"/>
    </xf>
    <xf numFmtId="0" fontId="63" fillId="0" borderId="51" xfId="41" applyFont="1" applyBorder="1" applyAlignment="1" applyProtection="1">
      <alignment horizontal="center" vertical="center"/>
    </xf>
    <xf numFmtId="0" fontId="63" fillId="0" borderId="52" xfId="41" applyFont="1" applyBorder="1" applyAlignment="1" applyProtection="1">
      <alignment horizontal="center" vertical="center"/>
    </xf>
    <xf numFmtId="0" fontId="62" fillId="0" borderId="55" xfId="41" applyFont="1" applyBorder="1" applyAlignment="1" applyProtection="1">
      <alignment horizontal="distributed" vertical="center" wrapText="1" justifyLastLine="1"/>
      <protection locked="0"/>
    </xf>
    <xf numFmtId="0" fontId="62" fillId="0" borderId="41" xfId="41" applyFont="1" applyBorder="1" applyAlignment="1" applyProtection="1">
      <alignment horizontal="distributed" vertical="center" justifyLastLine="1"/>
      <protection locked="0"/>
    </xf>
    <xf numFmtId="0" fontId="63" fillId="0" borderId="53" xfId="41" applyFont="1" applyBorder="1" applyAlignment="1" applyProtection="1">
      <alignment horizontal="center" shrinkToFit="1"/>
      <protection locked="0"/>
    </xf>
    <xf numFmtId="0" fontId="63" fillId="0" borderId="48" xfId="41" applyFont="1" applyBorder="1" applyAlignment="1" applyProtection="1">
      <alignment horizontal="center" shrinkToFit="1"/>
      <protection locked="0"/>
    </xf>
    <xf numFmtId="0" fontId="63" fillId="0" borderId="49" xfId="41" applyFont="1" applyBorder="1" applyAlignment="1" applyProtection="1">
      <alignment horizontal="center" shrinkToFit="1"/>
      <protection locked="0"/>
    </xf>
    <xf numFmtId="0" fontId="63" fillId="0" borderId="77" xfId="41" applyFont="1" applyBorder="1" applyAlignment="1" applyProtection="1">
      <alignment horizontal="center" vertical="center"/>
    </xf>
    <xf numFmtId="0" fontId="67" fillId="0" borderId="42" xfId="41" applyFont="1" applyBorder="1" applyAlignment="1" applyProtection="1">
      <alignment horizontal="center" vertical="center" textRotation="255"/>
    </xf>
    <xf numFmtId="0" fontId="67" fillId="0" borderId="43" xfId="41" applyFont="1" applyBorder="1" applyAlignment="1" applyProtection="1">
      <alignment horizontal="center" vertical="center" textRotation="255"/>
    </xf>
    <xf numFmtId="0" fontId="67" fillId="0" borderId="44" xfId="41" applyFont="1" applyBorder="1" applyAlignment="1" applyProtection="1">
      <alignment horizontal="center" vertical="center" textRotation="255"/>
    </xf>
    <xf numFmtId="0" fontId="67" fillId="0" borderId="20" xfId="41" applyFont="1" applyBorder="1" applyAlignment="1" applyProtection="1">
      <alignment horizontal="center" vertical="center" wrapText="1"/>
    </xf>
    <xf numFmtId="0" fontId="67" fillId="0" borderId="45" xfId="41" applyFont="1" applyBorder="1" applyAlignment="1" applyProtection="1">
      <alignment horizontal="center" vertical="center" wrapText="1"/>
    </xf>
    <xf numFmtId="0" fontId="67" fillId="0" borderId="21" xfId="41" applyFont="1" applyBorder="1" applyAlignment="1" applyProtection="1">
      <alignment horizontal="center" vertical="center" wrapText="1"/>
    </xf>
    <xf numFmtId="0" fontId="67" fillId="0" borderId="20" xfId="41" applyFont="1" applyBorder="1" applyAlignment="1" applyProtection="1">
      <alignment horizontal="center" vertical="center" textRotation="255" wrapText="1"/>
    </xf>
    <xf numFmtId="0" fontId="67" fillId="0" borderId="45" xfId="41" applyFont="1" applyBorder="1" applyAlignment="1" applyProtection="1">
      <alignment horizontal="center" vertical="center" textRotation="255" wrapText="1"/>
    </xf>
    <xf numFmtId="0" fontId="67" fillId="0" borderId="21" xfId="41" applyFont="1" applyBorder="1" applyAlignment="1" applyProtection="1">
      <alignment horizontal="center" vertical="center" textRotation="255" wrapText="1"/>
    </xf>
    <xf numFmtId="0" fontId="49" fillId="0" borderId="0" xfId="41" applyFont="1" applyBorder="1" applyAlignment="1" applyProtection="1">
      <alignment horizontal="right" wrapText="1"/>
      <protection locked="0"/>
    </xf>
    <xf numFmtId="0" fontId="63" fillId="0" borderId="48" xfId="41" applyFont="1" applyBorder="1" applyAlignment="1" applyProtection="1">
      <alignment horizontal="center" vertical="center"/>
    </xf>
    <xf numFmtId="0" fontId="73" fillId="0" borderId="0" xfId="41" applyFont="1" applyBorder="1" applyAlignment="1" applyProtection="1">
      <alignment horizontal="distributed" vertical="top" wrapText="1"/>
    </xf>
    <xf numFmtId="0" fontId="68" fillId="0" borderId="58" xfId="41" applyFont="1" applyBorder="1" applyAlignment="1" applyProtection="1">
      <alignment horizontal="right" vertical="center" shrinkToFit="1"/>
    </xf>
    <xf numFmtId="0" fontId="68" fillId="0" borderId="58" xfId="41" applyFont="1" applyBorder="1" applyAlignment="1" applyProtection="1">
      <alignment horizontal="center" vertical="center" wrapText="1"/>
    </xf>
    <xf numFmtId="0" fontId="63" fillId="0" borderId="0" xfId="41" applyFont="1" applyBorder="1" applyAlignment="1" applyProtection="1">
      <alignment horizontal="left" vertical="top" wrapText="1"/>
    </xf>
    <xf numFmtId="0" fontId="62" fillId="0" borderId="40" xfId="41" applyFont="1" applyBorder="1" applyAlignment="1" applyProtection="1">
      <alignment horizontal="center" vertical="center" justifyLastLine="1"/>
    </xf>
    <xf numFmtId="0" fontId="62" fillId="0" borderId="41" xfId="41" applyFont="1" applyBorder="1" applyAlignment="1" applyProtection="1">
      <alignment horizontal="center" vertical="center" justifyLastLine="1"/>
    </xf>
    <xf numFmtId="0" fontId="42" fillId="0" borderId="0" xfId="41" applyFont="1" applyAlignment="1" applyProtection="1">
      <alignment horizontal="center"/>
    </xf>
    <xf numFmtId="0" fontId="64" fillId="0" borderId="81" xfId="41" applyFont="1" applyBorder="1" applyAlignment="1" applyProtection="1">
      <alignment horizontal="right" shrinkToFit="1"/>
    </xf>
    <xf numFmtId="0" fontId="29" fillId="0" borderId="0" xfId="43" applyFont="1" applyFill="1" applyAlignment="1" applyProtection="1">
      <alignment horizontal="center" vertical="center"/>
    </xf>
    <xf numFmtId="0" fontId="40" fillId="0" borderId="0" xfId="43" applyFont="1" applyFill="1" applyAlignment="1" applyProtection="1">
      <alignment horizontal="center" vertical="center"/>
    </xf>
    <xf numFmtId="0" fontId="68" fillId="0" borderId="0" xfId="41" applyFont="1" applyAlignment="1" applyProtection="1">
      <alignment horizontal="left" vertical="top" wrapText="1"/>
      <protection locked="0"/>
    </xf>
    <xf numFmtId="0" fontId="38" fillId="0" borderId="0" xfId="41" applyFont="1" applyAlignment="1" applyProtection="1">
      <alignment horizontal="left" vertical="top" wrapText="1"/>
      <protection locked="0"/>
    </xf>
    <xf numFmtId="0" fontId="62" fillId="0" borderId="30" xfId="41" applyFont="1" applyBorder="1" applyAlignment="1" applyProtection="1">
      <alignment horizontal="center" shrinkToFit="1"/>
      <protection locked="0"/>
    </xf>
    <xf numFmtId="0" fontId="62" fillId="0" borderId="26" xfId="41" applyFont="1" applyBorder="1" applyAlignment="1" applyProtection="1">
      <alignment horizontal="center" shrinkToFit="1"/>
      <protection locked="0"/>
    </xf>
    <xf numFmtId="0" fontId="62" fillId="0" borderId="30" xfId="41" applyFont="1" applyBorder="1" applyAlignment="1" applyProtection="1">
      <alignment horizontal="center" shrinkToFit="1"/>
      <protection locked="0"/>
    </xf>
    <xf numFmtId="0" fontId="62" fillId="0" borderId="28" xfId="41" applyFont="1" applyBorder="1" applyAlignment="1" applyProtection="1">
      <alignment horizontal="center" shrinkToFit="1"/>
      <protection locked="0"/>
    </xf>
    <xf numFmtId="0" fontId="62" fillId="0" borderId="24" xfId="41" applyFont="1" applyBorder="1" applyAlignment="1" applyProtection="1">
      <alignment horizontal="center" shrinkToFit="1"/>
      <protection locked="0"/>
    </xf>
    <xf numFmtId="0" fontId="62" fillId="0" borderId="28" xfId="41" applyFont="1" applyBorder="1" applyAlignment="1" applyProtection="1">
      <alignment horizontal="center" shrinkToFit="1"/>
      <protection locked="0"/>
    </xf>
    <xf numFmtId="0" fontId="62" fillId="0" borderId="43" xfId="41" applyFont="1" applyBorder="1" applyAlignment="1" applyProtection="1">
      <alignment horizontal="center" shrinkToFit="1"/>
      <protection locked="0"/>
    </xf>
    <xf numFmtId="0" fontId="62" fillId="0" borderId="24" xfId="41" applyFont="1" applyBorder="1" applyAlignment="1" applyProtection="1">
      <alignment horizontal="center" shrinkToFit="1"/>
      <protection locked="0"/>
    </xf>
    <xf numFmtId="0" fontId="62" fillId="0" borderId="19" xfId="41" applyFont="1" applyBorder="1" applyAlignment="1" applyProtection="1">
      <alignment horizontal="center" shrinkToFit="1"/>
      <protection locked="0"/>
    </xf>
    <xf numFmtId="0" fontId="62" fillId="0" borderId="44" xfId="41" applyFont="1" applyBorder="1" applyAlignment="1" applyProtection="1">
      <alignment horizontal="center" shrinkToFit="1"/>
      <protection locked="0"/>
    </xf>
    <xf numFmtId="0" fontId="62" fillId="0" borderId="22" xfId="41" applyFont="1" applyBorder="1" applyAlignment="1" applyProtection="1">
      <alignment horizontal="center" shrinkToFit="1"/>
      <protection locked="0"/>
    </xf>
    <xf numFmtId="0" fontId="62" fillId="0" borderId="29" xfId="41" applyFont="1" applyBorder="1" applyAlignment="1" applyProtection="1">
      <alignment horizontal="center" shrinkToFit="1"/>
      <protection locked="0"/>
    </xf>
    <xf numFmtId="176" fontId="62" fillId="0" borderId="12" xfId="41" applyNumberFormat="1" applyFont="1" applyBorder="1" applyAlignment="1" applyProtection="1">
      <alignment horizontal="center" shrinkToFit="1"/>
      <protection locked="0"/>
    </xf>
    <xf numFmtId="176" fontId="62" fillId="0" borderId="14" xfId="41" applyNumberFormat="1" applyFont="1" applyBorder="1" applyAlignment="1" applyProtection="1">
      <alignment horizontal="center" shrinkToFit="1"/>
      <protection locked="0"/>
    </xf>
    <xf numFmtId="176" fontId="62" fillId="0" borderId="16" xfId="41" applyNumberFormat="1" applyFont="1" applyBorder="1" applyAlignment="1" applyProtection="1">
      <alignment horizontal="center" shrinkToFit="1"/>
      <protection locked="0"/>
    </xf>
    <xf numFmtId="176" fontId="62" fillId="0" borderId="18" xfId="41" applyNumberFormat="1" applyFont="1" applyBorder="1" applyAlignment="1" applyProtection="1">
      <alignment horizontal="center" shrinkToFit="1"/>
      <protection locked="0"/>
    </xf>
    <xf numFmtId="176" fontId="62" fillId="0" borderId="57" xfId="41" applyNumberFormat="1" applyFont="1" applyBorder="1" applyAlignment="1" applyProtection="1">
      <alignment horizontal="center" shrinkToFit="1"/>
      <protection locked="0"/>
    </xf>
    <xf numFmtId="0" fontId="62" fillId="0" borderId="31" xfId="41" applyFont="1" applyBorder="1" applyAlignment="1" applyProtection="1">
      <alignment horizontal="center" shrinkToFit="1"/>
    </xf>
    <xf numFmtId="0" fontId="62" fillId="0" borderId="24" xfId="41" applyFont="1" applyBorder="1" applyAlignment="1" applyProtection="1">
      <alignment horizontal="center" shrinkToFit="1"/>
    </xf>
    <xf numFmtId="0" fontId="62" fillId="0" borderId="32" xfId="41" applyFont="1" applyBorder="1" applyAlignment="1" applyProtection="1">
      <alignment horizontal="center" shrinkToFit="1"/>
    </xf>
    <xf numFmtId="0" fontId="62" fillId="0" borderId="22" xfId="41" applyFont="1" applyBorder="1" applyAlignment="1" applyProtection="1">
      <alignment horizontal="center" shrinkToFit="1"/>
    </xf>
    <xf numFmtId="0" fontId="62" fillId="0" borderId="33" xfId="41" applyFont="1" applyBorder="1" applyAlignment="1" applyProtection="1">
      <alignment horizontal="center" shrinkToFit="1"/>
    </xf>
    <xf numFmtId="0" fontId="62" fillId="0" borderId="26" xfId="41" applyFont="1" applyBorder="1" applyAlignment="1" applyProtection="1">
      <alignment horizontal="center" shrinkToFit="1"/>
    </xf>
    <xf numFmtId="0" fontId="62" fillId="0" borderId="82" xfId="41" applyFont="1" applyBorder="1" applyAlignment="1" applyProtection="1">
      <alignment horizontal="center" shrinkToFit="1"/>
    </xf>
    <xf numFmtId="0" fontId="62" fillId="0" borderId="56" xfId="41" applyFont="1" applyBorder="1" applyAlignment="1" applyProtection="1">
      <alignment horizont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_第63回スキー申込書" xfId="41"/>
    <cellStyle name="良い" xfId="42" builtinId="26" customBuiltin="1"/>
  </cellStyles>
  <dxfs count="0"/>
  <tableStyles count="0" defaultTableStyle="TableStyleMedium9" defaultPivotStyle="PivotStyleLight16"/>
  <colors>
    <mruColors>
      <color rgb="FFD7E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Y76"/>
  <sheetViews>
    <sheetView showGridLines="0" tabSelected="1" view="pageBreakPreview" zoomScale="90" zoomScaleNormal="90" zoomScaleSheetLayoutView="90" zoomScalePageLayoutView="90" workbookViewId="0">
      <selection activeCell="D6" sqref="D6:H6"/>
    </sheetView>
  </sheetViews>
  <sheetFormatPr defaultRowHeight="13.5" x14ac:dyDescent="0.15"/>
  <cols>
    <col min="1" max="1" width="4" style="9" customWidth="1"/>
    <col min="2" max="2" width="4" style="10" customWidth="1"/>
    <col min="3" max="3" width="7" style="10" customWidth="1"/>
    <col min="4" max="4" width="12.375" style="10" customWidth="1"/>
    <col min="5" max="5" width="6.625" style="10" customWidth="1"/>
    <col min="6" max="6" width="17.625" style="10" customWidth="1"/>
    <col min="7" max="7" width="3.625" style="10" customWidth="1"/>
    <col min="8" max="8" width="3.75" style="10" customWidth="1"/>
    <col min="9" max="9" width="13.75" style="10" customWidth="1"/>
    <col min="10" max="10" width="8.125" style="10" customWidth="1"/>
    <col min="11" max="11" width="26.375" style="10" customWidth="1"/>
    <col min="12" max="12" width="10.25" style="10" customWidth="1"/>
    <col min="13" max="13" width="10.5" style="10" customWidth="1"/>
    <col min="14" max="15" width="16.125" style="10" customWidth="1"/>
    <col min="16" max="16" width="4.75" style="10" customWidth="1"/>
    <col min="17" max="17" width="5.5" style="72" customWidth="1"/>
    <col min="18" max="18" width="11.625" style="10" bestFit="1" customWidth="1"/>
    <col min="19" max="21" width="9" style="10"/>
    <col min="22" max="22" width="5" style="10" customWidth="1"/>
    <col min="23" max="23" width="4.5" style="10" customWidth="1"/>
    <col min="24" max="24" width="6.25" style="10" customWidth="1"/>
    <col min="25" max="25" width="3" style="10" customWidth="1"/>
    <col min="26" max="16384" width="9" style="10"/>
  </cols>
  <sheetData>
    <row r="1" spans="1:25" ht="17.25" customHeight="1" x14ac:dyDescent="0.1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18" t="s">
        <v>192</v>
      </c>
      <c r="O1" s="218"/>
    </row>
    <row r="2" spans="1:25" ht="15" customHeight="1" x14ac:dyDescent="0.15">
      <c r="A2" s="155" t="s">
        <v>209</v>
      </c>
      <c r="B2" s="155"/>
      <c r="C2" s="155"/>
      <c r="D2" s="155"/>
      <c r="E2" s="155"/>
      <c r="F2" s="155"/>
      <c r="G2" s="155"/>
      <c r="H2" s="155"/>
      <c r="I2" s="97"/>
      <c r="J2" s="98"/>
      <c r="K2" s="99"/>
      <c r="L2" s="100"/>
      <c r="M2" s="96"/>
      <c r="N2" s="96"/>
      <c r="O2" s="96"/>
      <c r="P2" s="73"/>
      <c r="Q2" s="72" t="s">
        <v>21</v>
      </c>
      <c r="R2" s="74">
        <v>43831</v>
      </c>
    </row>
    <row r="3" spans="1:25" ht="15.75" customHeight="1" x14ac:dyDescent="0.15">
      <c r="A3" s="158" t="s">
        <v>210</v>
      </c>
      <c r="B3" s="158"/>
      <c r="C3" s="158"/>
      <c r="D3" s="158"/>
      <c r="E3" s="158"/>
      <c r="F3" s="158"/>
      <c r="G3" s="158"/>
      <c r="H3" s="158"/>
      <c r="I3" s="158"/>
      <c r="J3" s="158"/>
      <c r="K3" s="101"/>
      <c r="L3" s="101"/>
      <c r="M3" s="101"/>
      <c r="N3" s="101"/>
      <c r="O3" s="102"/>
      <c r="P3" s="75"/>
    </row>
    <row r="4" spans="1:25" ht="4.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75"/>
    </row>
    <row r="5" spans="1:25" ht="30" customHeight="1" x14ac:dyDescent="0.2">
      <c r="A5" s="160" t="s">
        <v>193</v>
      </c>
      <c r="B5" s="160"/>
      <c r="C5" s="160"/>
      <c r="D5" s="159" t="str">
        <f>IF('スキー競技会参加申込書 '!$D$6="","",INDEX(エントリーリスト!$M$6:M64,MATCH("*"&amp;$D$6&amp;"*",エントリーリスト!$N$6:$N$64,0)))</f>
        <v/>
      </c>
      <c r="E5" s="159"/>
      <c r="F5" s="159"/>
      <c r="G5" s="159"/>
      <c r="H5" s="159"/>
      <c r="I5" s="96"/>
      <c r="J5" s="103"/>
      <c r="K5" s="104" t="s">
        <v>33</v>
      </c>
      <c r="L5" s="156"/>
      <c r="M5" s="156"/>
      <c r="N5" s="156"/>
      <c r="O5" s="105" t="s">
        <v>16</v>
      </c>
      <c r="P5" s="1"/>
    </row>
    <row r="6" spans="1:25" ht="30" customHeight="1" x14ac:dyDescent="0.2">
      <c r="A6" s="170" t="s">
        <v>20</v>
      </c>
      <c r="B6" s="170"/>
      <c r="C6" s="170"/>
      <c r="D6" s="161"/>
      <c r="E6" s="161"/>
      <c r="F6" s="161"/>
      <c r="G6" s="161"/>
      <c r="H6" s="161"/>
      <c r="I6" s="96"/>
      <c r="J6" s="106"/>
      <c r="K6" s="107" t="s">
        <v>214</v>
      </c>
      <c r="L6" s="157"/>
      <c r="M6" s="157"/>
      <c r="N6" s="157"/>
      <c r="O6" s="105" t="s">
        <v>16</v>
      </c>
      <c r="P6" s="1"/>
    </row>
    <row r="7" spans="1:25" ht="8.25" customHeight="1" thickBo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42"/>
      <c r="M7" s="142"/>
      <c r="N7" s="142"/>
      <c r="O7" s="108"/>
      <c r="P7" s="76"/>
    </row>
    <row r="8" spans="1:25" ht="12" customHeight="1" x14ac:dyDescent="0.15">
      <c r="A8" s="186"/>
      <c r="B8" s="187"/>
      <c r="C8" s="162" t="s">
        <v>32</v>
      </c>
      <c r="D8" s="163"/>
      <c r="E8" s="163"/>
      <c r="F8" s="163"/>
      <c r="G8" s="163"/>
      <c r="H8" s="164"/>
      <c r="I8" s="181" t="s">
        <v>182</v>
      </c>
      <c r="J8" s="163"/>
      <c r="K8" s="164"/>
      <c r="L8" s="163" t="s">
        <v>181</v>
      </c>
      <c r="M8" s="163"/>
      <c r="N8" s="163"/>
      <c r="O8" s="219"/>
      <c r="P8" s="77"/>
    </row>
    <row r="9" spans="1:25" ht="12" customHeight="1" thickBot="1" x14ac:dyDescent="0.2">
      <c r="A9" s="188"/>
      <c r="B9" s="189"/>
      <c r="C9" s="199" t="s">
        <v>31</v>
      </c>
      <c r="D9" s="200"/>
      <c r="E9" s="200"/>
      <c r="F9" s="200"/>
      <c r="G9" s="200"/>
      <c r="H9" s="201"/>
      <c r="I9" s="208" t="s">
        <v>0</v>
      </c>
      <c r="J9" s="200"/>
      <c r="K9" s="201"/>
      <c r="L9" s="200" t="s">
        <v>0</v>
      </c>
      <c r="M9" s="200"/>
      <c r="N9" s="200"/>
      <c r="O9" s="202"/>
      <c r="P9" s="77"/>
    </row>
    <row r="10" spans="1:25" ht="17.25" customHeight="1" x14ac:dyDescent="0.15">
      <c r="A10" s="190" t="s">
        <v>1</v>
      </c>
      <c r="B10" s="191"/>
      <c r="C10" s="205"/>
      <c r="D10" s="150"/>
      <c r="E10" s="150"/>
      <c r="F10" s="150"/>
      <c r="G10" s="150"/>
      <c r="H10" s="151"/>
      <c r="I10" s="149"/>
      <c r="J10" s="150"/>
      <c r="K10" s="151"/>
      <c r="L10" s="149"/>
      <c r="M10" s="150"/>
      <c r="N10" s="150"/>
      <c r="O10" s="206"/>
      <c r="P10" s="78"/>
    </row>
    <row r="11" spans="1:25" ht="17.25" customHeight="1" thickBot="1" x14ac:dyDescent="0.2">
      <c r="A11" s="192"/>
      <c r="B11" s="193"/>
      <c r="C11" s="207"/>
      <c r="D11" s="153"/>
      <c r="E11" s="153"/>
      <c r="F11" s="153"/>
      <c r="G11" s="153"/>
      <c r="H11" s="154"/>
      <c r="I11" s="152"/>
      <c r="J11" s="153"/>
      <c r="K11" s="154"/>
      <c r="L11" s="153"/>
      <c r="M11" s="153"/>
      <c r="N11" s="153"/>
      <c r="O11" s="165"/>
      <c r="P11" s="79"/>
    </row>
    <row r="12" spans="1:25" ht="17.25" customHeight="1" x14ac:dyDescent="0.15">
      <c r="A12" s="166" t="s">
        <v>2</v>
      </c>
      <c r="B12" s="167"/>
      <c r="C12" s="205"/>
      <c r="D12" s="150"/>
      <c r="E12" s="150"/>
      <c r="F12" s="150"/>
      <c r="G12" s="150"/>
      <c r="H12" s="151"/>
      <c r="I12" s="149"/>
      <c r="J12" s="150"/>
      <c r="K12" s="151"/>
      <c r="L12" s="149"/>
      <c r="M12" s="150"/>
      <c r="N12" s="150"/>
      <c r="O12" s="206"/>
      <c r="P12" s="78"/>
    </row>
    <row r="13" spans="1:25" ht="17.25" customHeight="1" thickBot="1" x14ac:dyDescent="0.2">
      <c r="A13" s="168"/>
      <c r="B13" s="169"/>
      <c r="C13" s="207"/>
      <c r="D13" s="153"/>
      <c r="E13" s="153"/>
      <c r="F13" s="153"/>
      <c r="G13" s="153"/>
      <c r="H13" s="154"/>
      <c r="I13" s="152"/>
      <c r="J13" s="153"/>
      <c r="K13" s="154"/>
      <c r="L13" s="153"/>
      <c r="M13" s="153"/>
      <c r="N13" s="153"/>
      <c r="O13" s="165"/>
      <c r="P13" s="79"/>
    </row>
    <row r="14" spans="1:25" ht="8.1" customHeight="1" thickBot="1" x14ac:dyDescent="0.2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2"/>
    </row>
    <row r="15" spans="1:25" ht="35.25" customHeight="1" thickBot="1" x14ac:dyDescent="0.25">
      <c r="A15" s="110" t="s">
        <v>29</v>
      </c>
      <c r="B15" s="111" t="s">
        <v>30</v>
      </c>
      <c r="C15" s="112" t="s">
        <v>28</v>
      </c>
      <c r="D15" s="184" t="s">
        <v>26</v>
      </c>
      <c r="E15" s="185"/>
      <c r="F15" s="143" t="s">
        <v>27</v>
      </c>
      <c r="G15" s="203" t="s">
        <v>25</v>
      </c>
      <c r="H15" s="204"/>
      <c r="I15" s="144" t="s">
        <v>211</v>
      </c>
      <c r="J15" s="224" t="s">
        <v>3</v>
      </c>
      <c r="K15" s="224"/>
      <c r="L15" s="224"/>
      <c r="M15" s="225"/>
      <c r="N15" s="197" t="s">
        <v>194</v>
      </c>
      <c r="O15" s="198"/>
      <c r="P15" s="80"/>
      <c r="Q15" s="226" t="s">
        <v>206</v>
      </c>
      <c r="R15" s="226"/>
      <c r="S15" s="226"/>
      <c r="T15" s="226"/>
      <c r="U15" s="226"/>
    </row>
    <row r="16" spans="1:25" ht="18" customHeight="1" x14ac:dyDescent="0.2">
      <c r="A16" s="215" t="s">
        <v>4</v>
      </c>
      <c r="B16" s="194" t="s">
        <v>5</v>
      </c>
      <c r="C16" s="113">
        <v>1</v>
      </c>
      <c r="D16" s="232"/>
      <c r="E16" s="233"/>
      <c r="F16" s="234"/>
      <c r="G16" s="249" t="str">
        <f>IF(I16="","",IF(X16&lt;35,X16,"年齢×"))</f>
        <v/>
      </c>
      <c r="H16" s="250"/>
      <c r="I16" s="244"/>
      <c r="J16" s="114" t="s">
        <v>6</v>
      </c>
      <c r="K16" s="175"/>
      <c r="L16" s="175"/>
      <c r="M16" s="176"/>
      <c r="N16" s="182"/>
      <c r="O16" s="183"/>
      <c r="P16" s="3"/>
      <c r="Q16" s="226" t="s">
        <v>191</v>
      </c>
      <c r="R16" s="226"/>
      <c r="S16" s="226"/>
      <c r="T16" s="226"/>
      <c r="U16" s="226"/>
      <c r="X16" s="81" t="str">
        <f t="shared" ref="X16:X38" si="0">IF(I16="","",DATEDIF(I16,$R$2,"y"))</f>
        <v/>
      </c>
      <c r="Y16" s="81"/>
    </row>
    <row r="17" spans="1:24" ht="18" customHeight="1" x14ac:dyDescent="0.15">
      <c r="A17" s="216"/>
      <c r="B17" s="195"/>
      <c r="C17" s="115">
        <v>2</v>
      </c>
      <c r="D17" s="238"/>
      <c r="E17" s="236"/>
      <c r="F17" s="237"/>
      <c r="G17" s="249" t="str">
        <f t="shared" ref="G17:G23" si="1">IF(I17="","",IF(X17&lt;35,X17,"年齢×"))</f>
        <v/>
      </c>
      <c r="H17" s="250"/>
      <c r="I17" s="245"/>
      <c r="J17" s="116" t="s">
        <v>7</v>
      </c>
      <c r="K17" s="171"/>
      <c r="L17" s="171"/>
      <c r="M17" s="172"/>
      <c r="N17" s="179"/>
      <c r="O17" s="180"/>
      <c r="P17" s="3"/>
      <c r="Q17" s="82">
        <v>1</v>
      </c>
      <c r="R17" s="10" t="s">
        <v>183</v>
      </c>
      <c r="X17" s="81" t="str">
        <f t="shared" si="0"/>
        <v/>
      </c>
    </row>
    <row r="18" spans="1:24" ht="18" customHeight="1" x14ac:dyDescent="0.15">
      <c r="A18" s="216"/>
      <c r="B18" s="195"/>
      <c r="C18" s="115">
        <v>3</v>
      </c>
      <c r="D18" s="238"/>
      <c r="E18" s="236"/>
      <c r="F18" s="237"/>
      <c r="G18" s="249" t="str">
        <f t="shared" si="1"/>
        <v/>
      </c>
      <c r="H18" s="250"/>
      <c r="I18" s="245"/>
      <c r="J18" s="116" t="s">
        <v>6</v>
      </c>
      <c r="K18" s="171"/>
      <c r="L18" s="171"/>
      <c r="M18" s="172"/>
      <c r="N18" s="179"/>
      <c r="O18" s="180"/>
      <c r="P18" s="3"/>
      <c r="Q18" s="82"/>
      <c r="R18" s="10" t="s">
        <v>23</v>
      </c>
      <c r="X18" s="81" t="str">
        <f t="shared" si="0"/>
        <v/>
      </c>
    </row>
    <row r="19" spans="1:24" ht="18" customHeight="1" x14ac:dyDescent="0.15">
      <c r="A19" s="216"/>
      <c r="B19" s="195"/>
      <c r="C19" s="115">
        <v>4</v>
      </c>
      <c r="D19" s="238"/>
      <c r="E19" s="236"/>
      <c r="F19" s="237"/>
      <c r="G19" s="249" t="str">
        <f>IF(I19="","",IF(X19&lt;35,X19,"年齢×"))</f>
        <v/>
      </c>
      <c r="H19" s="250"/>
      <c r="I19" s="245"/>
      <c r="J19" s="116" t="s">
        <v>6</v>
      </c>
      <c r="K19" s="171"/>
      <c r="L19" s="171"/>
      <c r="M19" s="172"/>
      <c r="N19" s="179"/>
      <c r="O19" s="180"/>
      <c r="P19" s="3"/>
      <c r="Q19" s="82"/>
      <c r="R19" s="83" t="s">
        <v>184</v>
      </c>
      <c r="S19" s="84"/>
      <c r="T19" s="84"/>
      <c r="U19" s="84"/>
      <c r="V19" s="84"/>
      <c r="X19" s="81" t="str">
        <f t="shared" si="0"/>
        <v/>
      </c>
    </row>
    <row r="20" spans="1:24" ht="18" customHeight="1" x14ac:dyDescent="0.15">
      <c r="A20" s="216"/>
      <c r="B20" s="195"/>
      <c r="C20" s="115">
        <v>5</v>
      </c>
      <c r="D20" s="238"/>
      <c r="E20" s="236"/>
      <c r="F20" s="239"/>
      <c r="G20" s="249" t="str">
        <f t="shared" si="1"/>
        <v/>
      </c>
      <c r="H20" s="250"/>
      <c r="I20" s="245"/>
      <c r="J20" s="116" t="s">
        <v>6</v>
      </c>
      <c r="K20" s="171"/>
      <c r="L20" s="171"/>
      <c r="M20" s="172"/>
      <c r="N20" s="179"/>
      <c r="O20" s="180"/>
      <c r="P20" s="3"/>
      <c r="Q20" s="82"/>
      <c r="R20" s="93" t="s">
        <v>203</v>
      </c>
      <c r="X20" s="81" t="str">
        <f t="shared" si="0"/>
        <v/>
      </c>
    </row>
    <row r="21" spans="1:24" ht="18" customHeight="1" x14ac:dyDescent="0.15">
      <c r="A21" s="216"/>
      <c r="B21" s="195"/>
      <c r="C21" s="115">
        <v>6</v>
      </c>
      <c r="D21" s="238"/>
      <c r="E21" s="236"/>
      <c r="F21" s="240"/>
      <c r="G21" s="249" t="str">
        <f t="shared" si="1"/>
        <v/>
      </c>
      <c r="H21" s="250"/>
      <c r="I21" s="245"/>
      <c r="J21" s="116" t="s">
        <v>6</v>
      </c>
      <c r="K21" s="171"/>
      <c r="L21" s="171"/>
      <c r="M21" s="172"/>
      <c r="N21" s="179"/>
      <c r="O21" s="180"/>
      <c r="P21" s="3"/>
      <c r="Q21" s="82"/>
      <c r="X21" s="81" t="str">
        <f t="shared" si="0"/>
        <v/>
      </c>
    </row>
    <row r="22" spans="1:24" ht="18" customHeight="1" x14ac:dyDescent="0.15">
      <c r="A22" s="216"/>
      <c r="B22" s="195"/>
      <c r="C22" s="115" t="s">
        <v>17</v>
      </c>
      <c r="D22" s="238"/>
      <c r="E22" s="236"/>
      <c r="F22" s="237"/>
      <c r="G22" s="249" t="str">
        <f t="shared" si="1"/>
        <v/>
      </c>
      <c r="H22" s="250"/>
      <c r="I22" s="245"/>
      <c r="J22" s="116" t="s">
        <v>6</v>
      </c>
      <c r="K22" s="171"/>
      <c r="L22" s="171"/>
      <c r="M22" s="172"/>
      <c r="N22" s="179"/>
      <c r="O22" s="180"/>
      <c r="P22" s="3"/>
      <c r="Q22" s="82"/>
      <c r="X22" s="81" t="str">
        <f t="shared" si="0"/>
        <v/>
      </c>
    </row>
    <row r="23" spans="1:24" ht="18" customHeight="1" thickBot="1" x14ac:dyDescent="0.2">
      <c r="A23" s="216"/>
      <c r="B23" s="196"/>
      <c r="C23" s="117" t="s">
        <v>18</v>
      </c>
      <c r="D23" s="241"/>
      <c r="E23" s="242"/>
      <c r="F23" s="237"/>
      <c r="G23" s="251" t="str">
        <f t="shared" si="1"/>
        <v/>
      </c>
      <c r="H23" s="252"/>
      <c r="I23" s="246"/>
      <c r="J23" s="118" t="s">
        <v>6</v>
      </c>
      <c r="K23" s="173"/>
      <c r="L23" s="173"/>
      <c r="M23" s="174"/>
      <c r="N23" s="177"/>
      <c r="O23" s="178"/>
      <c r="P23" s="3"/>
      <c r="Q23" s="82">
        <v>2</v>
      </c>
      <c r="R23" s="10" t="s">
        <v>185</v>
      </c>
      <c r="X23" s="81" t="str">
        <f t="shared" si="0"/>
        <v/>
      </c>
    </row>
    <row r="24" spans="1:24" ht="18" customHeight="1" x14ac:dyDescent="0.15">
      <c r="A24" s="216"/>
      <c r="B24" s="209" t="s">
        <v>8</v>
      </c>
      <c r="C24" s="113">
        <v>1</v>
      </c>
      <c r="D24" s="232"/>
      <c r="E24" s="233"/>
      <c r="F24" s="234"/>
      <c r="G24" s="253" t="str">
        <f>IF(I24="","",IF(X24&lt;35,"年齢×",IF(X24&lt;45,X24,"年齢×")))</f>
        <v/>
      </c>
      <c r="H24" s="254"/>
      <c r="I24" s="244"/>
      <c r="J24" s="114" t="s">
        <v>6</v>
      </c>
      <c r="K24" s="175"/>
      <c r="L24" s="175"/>
      <c r="M24" s="176"/>
      <c r="N24" s="182"/>
      <c r="O24" s="183"/>
      <c r="P24" s="3"/>
      <c r="X24" s="81" t="str">
        <f t="shared" si="0"/>
        <v/>
      </c>
    </row>
    <row r="25" spans="1:24" ht="18" customHeight="1" x14ac:dyDescent="0.15">
      <c r="A25" s="216"/>
      <c r="B25" s="210"/>
      <c r="C25" s="115">
        <v>2</v>
      </c>
      <c r="D25" s="235"/>
      <c r="E25" s="236"/>
      <c r="F25" s="237"/>
      <c r="G25" s="249" t="str">
        <f t="shared" ref="G25:G28" si="2">IF(I25="","",IF(X25&lt;35,"年齢×",IF(X25&lt;45,X25,"年齢×")))</f>
        <v/>
      </c>
      <c r="H25" s="250"/>
      <c r="I25" s="245"/>
      <c r="J25" s="116" t="s">
        <v>6</v>
      </c>
      <c r="K25" s="171"/>
      <c r="L25" s="171"/>
      <c r="M25" s="172"/>
      <c r="N25" s="179"/>
      <c r="O25" s="180"/>
      <c r="P25" s="3"/>
      <c r="Q25" s="87" t="s">
        <v>200</v>
      </c>
      <c r="R25" s="86" t="s">
        <v>186</v>
      </c>
      <c r="X25" s="81" t="str">
        <f t="shared" si="0"/>
        <v/>
      </c>
    </row>
    <row r="26" spans="1:24" ht="18" customHeight="1" x14ac:dyDescent="0.15">
      <c r="A26" s="216"/>
      <c r="B26" s="210"/>
      <c r="C26" s="115">
        <v>3</v>
      </c>
      <c r="D26" s="235"/>
      <c r="E26" s="236"/>
      <c r="F26" s="237"/>
      <c r="G26" s="249" t="str">
        <f t="shared" si="2"/>
        <v/>
      </c>
      <c r="H26" s="250"/>
      <c r="I26" s="245"/>
      <c r="J26" s="116" t="s">
        <v>6</v>
      </c>
      <c r="K26" s="171"/>
      <c r="L26" s="171"/>
      <c r="M26" s="172"/>
      <c r="N26" s="179"/>
      <c r="O26" s="180"/>
      <c r="P26" s="3"/>
      <c r="R26" s="10" t="s">
        <v>187</v>
      </c>
      <c r="X26" s="81" t="str">
        <f t="shared" si="0"/>
        <v/>
      </c>
    </row>
    <row r="27" spans="1:24" ht="18" customHeight="1" x14ac:dyDescent="0.15">
      <c r="A27" s="216"/>
      <c r="B27" s="210"/>
      <c r="C27" s="115">
        <v>4</v>
      </c>
      <c r="D27" s="235"/>
      <c r="E27" s="236"/>
      <c r="F27" s="237"/>
      <c r="G27" s="249" t="str">
        <f t="shared" si="2"/>
        <v/>
      </c>
      <c r="H27" s="250"/>
      <c r="I27" s="245"/>
      <c r="J27" s="116" t="s">
        <v>6</v>
      </c>
      <c r="K27" s="171"/>
      <c r="L27" s="171"/>
      <c r="M27" s="172"/>
      <c r="N27" s="179"/>
      <c r="O27" s="180"/>
      <c r="P27" s="3"/>
      <c r="R27" s="86" t="s">
        <v>22</v>
      </c>
      <c r="X27" s="81" t="str">
        <f t="shared" si="0"/>
        <v/>
      </c>
    </row>
    <row r="28" spans="1:24" ht="18" customHeight="1" thickBot="1" x14ac:dyDescent="0.2">
      <c r="A28" s="216"/>
      <c r="B28" s="211"/>
      <c r="C28" s="119" t="s">
        <v>17</v>
      </c>
      <c r="D28" s="238"/>
      <c r="E28" s="236"/>
      <c r="F28" s="243"/>
      <c r="G28" s="251" t="str">
        <f t="shared" si="2"/>
        <v/>
      </c>
      <c r="H28" s="252"/>
      <c r="I28" s="245"/>
      <c r="J28" s="118" t="s">
        <v>6</v>
      </c>
      <c r="K28" s="173"/>
      <c r="L28" s="173"/>
      <c r="M28" s="174"/>
      <c r="N28" s="177"/>
      <c r="O28" s="178"/>
      <c r="P28" s="3"/>
      <c r="R28" s="85" t="s">
        <v>188</v>
      </c>
      <c r="X28" s="81" t="str">
        <f t="shared" si="0"/>
        <v/>
      </c>
    </row>
    <row r="29" spans="1:24" ht="18" customHeight="1" x14ac:dyDescent="0.15">
      <c r="A29" s="216"/>
      <c r="B29" s="209" t="s">
        <v>9</v>
      </c>
      <c r="C29" s="113">
        <v>1</v>
      </c>
      <c r="D29" s="232"/>
      <c r="E29" s="233"/>
      <c r="F29" s="234"/>
      <c r="G29" s="253" t="str">
        <f>IF(I29="","",IF(X29&lt;45,"年齢×",IF(X29&lt;55,X29,"年齢×")))</f>
        <v/>
      </c>
      <c r="H29" s="254"/>
      <c r="I29" s="244"/>
      <c r="J29" s="114" t="s">
        <v>6</v>
      </c>
      <c r="K29" s="175"/>
      <c r="L29" s="175"/>
      <c r="M29" s="176"/>
      <c r="N29" s="182"/>
      <c r="O29" s="183"/>
      <c r="P29" s="3"/>
      <c r="R29" s="85" t="s">
        <v>189</v>
      </c>
      <c r="X29" s="81" t="str">
        <f t="shared" si="0"/>
        <v/>
      </c>
    </row>
    <row r="30" spans="1:24" ht="18" customHeight="1" x14ac:dyDescent="0.15">
      <c r="A30" s="216"/>
      <c r="B30" s="210"/>
      <c r="C30" s="115">
        <v>2</v>
      </c>
      <c r="D30" s="235"/>
      <c r="E30" s="236"/>
      <c r="F30" s="237"/>
      <c r="G30" s="249" t="str">
        <f t="shared" ref="G30:G33" si="3">IF(I30="","",IF(X30&lt;45,"年齢×",IF(X30&lt;55,X30,"年齢×")))</f>
        <v/>
      </c>
      <c r="H30" s="250"/>
      <c r="I30" s="245"/>
      <c r="J30" s="116" t="s">
        <v>6</v>
      </c>
      <c r="K30" s="171"/>
      <c r="L30" s="171"/>
      <c r="M30" s="172"/>
      <c r="N30" s="179"/>
      <c r="O30" s="180"/>
      <c r="P30" s="3"/>
      <c r="R30" s="85" t="s">
        <v>204</v>
      </c>
      <c r="S30" s="92"/>
      <c r="X30" s="81" t="str">
        <f t="shared" si="0"/>
        <v/>
      </c>
    </row>
    <row r="31" spans="1:24" ht="18" customHeight="1" x14ac:dyDescent="0.15">
      <c r="A31" s="216"/>
      <c r="B31" s="210"/>
      <c r="C31" s="115">
        <v>3</v>
      </c>
      <c r="D31" s="235"/>
      <c r="E31" s="236"/>
      <c r="F31" s="237"/>
      <c r="G31" s="249" t="str">
        <f t="shared" si="3"/>
        <v/>
      </c>
      <c r="H31" s="250"/>
      <c r="I31" s="245"/>
      <c r="J31" s="116" t="s">
        <v>6</v>
      </c>
      <c r="K31" s="171"/>
      <c r="L31" s="171"/>
      <c r="M31" s="172"/>
      <c r="N31" s="179"/>
      <c r="O31" s="180"/>
      <c r="P31" s="3"/>
      <c r="X31" s="81" t="str">
        <f t="shared" si="0"/>
        <v/>
      </c>
    </row>
    <row r="32" spans="1:24" ht="18" customHeight="1" x14ac:dyDescent="0.15">
      <c r="A32" s="216"/>
      <c r="B32" s="210"/>
      <c r="C32" s="115">
        <v>4</v>
      </c>
      <c r="D32" s="235"/>
      <c r="E32" s="236"/>
      <c r="F32" s="237"/>
      <c r="G32" s="249" t="str">
        <f t="shared" si="3"/>
        <v/>
      </c>
      <c r="H32" s="250"/>
      <c r="I32" s="245"/>
      <c r="J32" s="116" t="s">
        <v>6</v>
      </c>
      <c r="K32" s="171"/>
      <c r="L32" s="171"/>
      <c r="M32" s="172"/>
      <c r="N32" s="179"/>
      <c r="O32" s="180"/>
      <c r="P32" s="3"/>
      <c r="Q32" s="87" t="s">
        <v>201</v>
      </c>
      <c r="R32" s="86" t="s">
        <v>190</v>
      </c>
      <c r="X32" s="81" t="str">
        <f t="shared" si="0"/>
        <v/>
      </c>
    </row>
    <row r="33" spans="1:24" ht="18" customHeight="1" thickBot="1" x14ac:dyDescent="0.2">
      <c r="A33" s="216"/>
      <c r="B33" s="211"/>
      <c r="C33" s="119" t="s">
        <v>17</v>
      </c>
      <c r="D33" s="238"/>
      <c r="E33" s="236"/>
      <c r="F33" s="243"/>
      <c r="G33" s="251" t="str">
        <f t="shared" si="3"/>
        <v/>
      </c>
      <c r="H33" s="252"/>
      <c r="I33" s="247"/>
      <c r="J33" s="118" t="s">
        <v>6</v>
      </c>
      <c r="K33" s="173"/>
      <c r="L33" s="173"/>
      <c r="M33" s="174"/>
      <c r="N33" s="177"/>
      <c r="O33" s="178"/>
      <c r="P33" s="3"/>
      <c r="R33" s="86" t="s">
        <v>205</v>
      </c>
      <c r="X33" s="81" t="str">
        <f t="shared" si="0"/>
        <v/>
      </c>
    </row>
    <row r="34" spans="1:24" ht="18" customHeight="1" x14ac:dyDescent="0.15">
      <c r="A34" s="216"/>
      <c r="B34" s="209" t="s">
        <v>10</v>
      </c>
      <c r="C34" s="113">
        <v>1</v>
      </c>
      <c r="D34" s="232"/>
      <c r="E34" s="233"/>
      <c r="F34" s="234"/>
      <c r="G34" s="253" t="str">
        <f>IF(I34="","",IF(X34&lt;55,"年齢×",IF(X34&lt;65,X34,"年齢×")))</f>
        <v/>
      </c>
      <c r="H34" s="254"/>
      <c r="I34" s="244"/>
      <c r="J34" s="114" t="s">
        <v>6</v>
      </c>
      <c r="K34" s="175"/>
      <c r="L34" s="175"/>
      <c r="M34" s="176"/>
      <c r="N34" s="182"/>
      <c r="O34" s="183"/>
      <c r="P34" s="3"/>
      <c r="X34" s="81" t="str">
        <f t="shared" si="0"/>
        <v/>
      </c>
    </row>
    <row r="35" spans="1:24" ht="18" customHeight="1" x14ac:dyDescent="0.15">
      <c r="A35" s="216"/>
      <c r="B35" s="210"/>
      <c r="C35" s="115">
        <v>2</v>
      </c>
      <c r="D35" s="235"/>
      <c r="E35" s="236"/>
      <c r="F35" s="237"/>
      <c r="G35" s="249" t="str">
        <f t="shared" ref="G35:G38" si="4">IF(I35="","",IF(X35&lt;55,"年齢×",IF(X35&lt;65,X35,"年齢×")))</f>
        <v/>
      </c>
      <c r="H35" s="250"/>
      <c r="I35" s="245"/>
      <c r="J35" s="116" t="s">
        <v>6</v>
      </c>
      <c r="K35" s="171"/>
      <c r="L35" s="171"/>
      <c r="M35" s="172"/>
      <c r="N35" s="179"/>
      <c r="O35" s="180"/>
      <c r="P35" s="3"/>
      <c r="X35" s="81" t="str">
        <f t="shared" si="0"/>
        <v/>
      </c>
    </row>
    <row r="36" spans="1:24" ht="18" customHeight="1" x14ac:dyDescent="0.15">
      <c r="A36" s="216"/>
      <c r="B36" s="210"/>
      <c r="C36" s="115">
        <v>3</v>
      </c>
      <c r="D36" s="235"/>
      <c r="E36" s="236"/>
      <c r="F36" s="237"/>
      <c r="G36" s="249" t="str">
        <f t="shared" si="4"/>
        <v/>
      </c>
      <c r="H36" s="250"/>
      <c r="I36" s="245"/>
      <c r="J36" s="116" t="s">
        <v>6</v>
      </c>
      <c r="K36" s="171"/>
      <c r="L36" s="171"/>
      <c r="M36" s="172"/>
      <c r="N36" s="179"/>
      <c r="O36" s="180"/>
      <c r="P36" s="3"/>
      <c r="Q36" s="87" t="s">
        <v>24</v>
      </c>
      <c r="R36" s="86" t="s">
        <v>197</v>
      </c>
      <c r="X36" s="81" t="str">
        <f t="shared" si="0"/>
        <v/>
      </c>
    </row>
    <row r="37" spans="1:24" ht="18" customHeight="1" x14ac:dyDescent="0.15">
      <c r="A37" s="216"/>
      <c r="B37" s="210"/>
      <c r="C37" s="115">
        <v>4</v>
      </c>
      <c r="D37" s="235"/>
      <c r="E37" s="236"/>
      <c r="F37" s="237"/>
      <c r="G37" s="249" t="str">
        <f t="shared" si="4"/>
        <v/>
      </c>
      <c r="H37" s="250"/>
      <c r="I37" s="245"/>
      <c r="J37" s="116" t="s">
        <v>6</v>
      </c>
      <c r="K37" s="171"/>
      <c r="L37" s="171"/>
      <c r="M37" s="172"/>
      <c r="N37" s="179"/>
      <c r="O37" s="180"/>
      <c r="P37" s="3"/>
      <c r="R37" s="86" t="s">
        <v>198</v>
      </c>
      <c r="X37" s="81" t="str">
        <f t="shared" si="0"/>
        <v/>
      </c>
    </row>
    <row r="38" spans="1:24" ht="18" customHeight="1" thickBot="1" x14ac:dyDescent="0.2">
      <c r="A38" s="217"/>
      <c r="B38" s="211"/>
      <c r="C38" s="119" t="s">
        <v>17</v>
      </c>
      <c r="D38" s="241"/>
      <c r="E38" s="242"/>
      <c r="F38" s="243"/>
      <c r="G38" s="251" t="str">
        <f t="shared" si="4"/>
        <v/>
      </c>
      <c r="H38" s="252"/>
      <c r="I38" s="247"/>
      <c r="J38" s="118" t="s">
        <v>6</v>
      </c>
      <c r="K38" s="173"/>
      <c r="L38" s="173"/>
      <c r="M38" s="174"/>
      <c r="N38" s="177"/>
      <c r="O38" s="178"/>
      <c r="P38" s="3"/>
      <c r="R38" s="94" t="s">
        <v>199</v>
      </c>
      <c r="X38" s="81" t="str">
        <f t="shared" si="0"/>
        <v/>
      </c>
    </row>
    <row r="39" spans="1:24" ht="18" customHeight="1" x14ac:dyDescent="0.15">
      <c r="A39" s="120"/>
      <c r="B39" s="121"/>
      <c r="C39" s="122"/>
      <c r="D39" s="123"/>
      <c r="E39" s="123"/>
      <c r="F39" s="123"/>
      <c r="G39" s="123"/>
      <c r="H39" s="123"/>
      <c r="I39" s="145"/>
      <c r="J39" s="124"/>
      <c r="K39" s="146"/>
      <c r="L39" s="146"/>
      <c r="M39" s="146"/>
      <c r="N39" s="227" t="s">
        <v>208</v>
      </c>
      <c r="O39" s="227"/>
      <c r="P39" s="3"/>
      <c r="R39" s="94"/>
      <c r="X39" s="81"/>
    </row>
    <row r="40" spans="1:24" s="79" customFormat="1" ht="27" customHeight="1" thickBot="1" x14ac:dyDescent="0.2">
      <c r="A40" s="221" t="s">
        <v>179</v>
      </c>
      <c r="B40" s="221"/>
      <c r="C40" s="221"/>
      <c r="D40" s="222">
        <f>D6</f>
        <v>0</v>
      </c>
      <c r="E40" s="222"/>
      <c r="F40" s="125" t="s">
        <v>180</v>
      </c>
      <c r="G40" s="126"/>
      <c r="H40" s="126"/>
      <c r="I40" s="141"/>
      <c r="J40" s="127"/>
      <c r="K40" s="128"/>
      <c r="L40" s="128"/>
      <c r="M40" s="128"/>
      <c r="N40" s="129"/>
      <c r="O40" s="129"/>
      <c r="P40" s="3"/>
      <c r="Q40" s="87"/>
      <c r="R40" s="86"/>
      <c r="S40" s="10"/>
      <c r="T40" s="10"/>
      <c r="U40" s="10"/>
      <c r="V40" s="10"/>
      <c r="X40" s="81"/>
    </row>
    <row r="41" spans="1:24" ht="18" customHeight="1" x14ac:dyDescent="0.15">
      <c r="A41" s="215" t="s">
        <v>19</v>
      </c>
      <c r="B41" s="209" t="s">
        <v>11</v>
      </c>
      <c r="C41" s="113">
        <v>1</v>
      </c>
      <c r="D41" s="232"/>
      <c r="E41" s="233"/>
      <c r="F41" s="234"/>
      <c r="G41" s="253" t="str">
        <f>IF(I41="","",IF(X41&lt;65,"年齢×",X41))</f>
        <v/>
      </c>
      <c r="H41" s="254"/>
      <c r="I41" s="244"/>
      <c r="J41" s="114" t="s">
        <v>6</v>
      </c>
      <c r="K41" s="175"/>
      <c r="L41" s="175"/>
      <c r="M41" s="176"/>
      <c r="N41" s="182"/>
      <c r="O41" s="183"/>
      <c r="P41" s="3"/>
      <c r="R41" s="86"/>
      <c r="V41" s="79"/>
      <c r="X41" s="81" t="str">
        <f t="shared" ref="X41:X46" si="5">IF(I41="","",DATEDIF(I41,$R$2,"y"))</f>
        <v/>
      </c>
    </row>
    <row r="42" spans="1:24" ht="18" customHeight="1" x14ac:dyDescent="0.15">
      <c r="A42" s="216"/>
      <c r="B42" s="210"/>
      <c r="C42" s="115">
        <v>2</v>
      </c>
      <c r="D42" s="235"/>
      <c r="E42" s="236"/>
      <c r="F42" s="237"/>
      <c r="G42" s="249" t="str">
        <f>IF(I42="","",IF(X42&lt;65,"年齢×",X42))</f>
        <v/>
      </c>
      <c r="H42" s="250"/>
      <c r="I42" s="245"/>
      <c r="J42" s="116" t="s">
        <v>6</v>
      </c>
      <c r="K42" s="171"/>
      <c r="L42" s="171"/>
      <c r="M42" s="172"/>
      <c r="N42" s="179"/>
      <c r="O42" s="180"/>
      <c r="P42" s="3"/>
      <c r="R42" s="88"/>
      <c r="X42" s="81" t="str">
        <f t="shared" si="5"/>
        <v/>
      </c>
    </row>
    <row r="43" spans="1:24" ht="18" customHeight="1" x14ac:dyDescent="0.15">
      <c r="A43" s="216"/>
      <c r="B43" s="210"/>
      <c r="C43" s="115">
        <v>3</v>
      </c>
      <c r="D43" s="235"/>
      <c r="E43" s="236"/>
      <c r="F43" s="237"/>
      <c r="G43" s="249" t="str">
        <f>IF(I43="","",IF(X43&lt;65,"年齢×",X43))</f>
        <v/>
      </c>
      <c r="H43" s="250"/>
      <c r="I43" s="245"/>
      <c r="J43" s="116" t="s">
        <v>6</v>
      </c>
      <c r="K43" s="171"/>
      <c r="L43" s="171"/>
      <c r="M43" s="172"/>
      <c r="N43" s="179"/>
      <c r="O43" s="180"/>
      <c r="P43" s="89"/>
      <c r="R43" s="88"/>
      <c r="X43" s="81" t="str">
        <f>IF(I43="","",DATEDIF(I43,$R$2,"y"))</f>
        <v/>
      </c>
    </row>
    <row r="44" spans="1:24" ht="18" customHeight="1" x14ac:dyDescent="0.15">
      <c r="A44" s="216"/>
      <c r="B44" s="210"/>
      <c r="C44" s="115">
        <v>4</v>
      </c>
      <c r="D44" s="235"/>
      <c r="E44" s="236"/>
      <c r="F44" s="237"/>
      <c r="G44" s="249" t="str">
        <f>IF(I44="","",IF(X44&lt;65,"年齢×",X44))</f>
        <v/>
      </c>
      <c r="H44" s="250"/>
      <c r="I44" s="245"/>
      <c r="J44" s="116" t="s">
        <v>6</v>
      </c>
      <c r="K44" s="171"/>
      <c r="L44" s="171"/>
      <c r="M44" s="172"/>
      <c r="N44" s="179"/>
      <c r="O44" s="180"/>
      <c r="P44" s="3"/>
      <c r="X44" s="81" t="str">
        <f>IF(I44="","",DATEDIF(I44,$R$2,"y"))</f>
        <v/>
      </c>
    </row>
    <row r="45" spans="1:24" ht="18" customHeight="1" thickBot="1" x14ac:dyDescent="0.2">
      <c r="A45" s="217"/>
      <c r="B45" s="211"/>
      <c r="C45" s="119" t="s">
        <v>17</v>
      </c>
      <c r="D45" s="241"/>
      <c r="E45" s="242"/>
      <c r="F45" s="243"/>
      <c r="G45" s="251" t="str">
        <f>IF(I45="","",IF(X45&lt;65,"年齢×",X45))</f>
        <v/>
      </c>
      <c r="H45" s="252"/>
      <c r="I45" s="247"/>
      <c r="J45" s="118" t="s">
        <v>6</v>
      </c>
      <c r="K45" s="173"/>
      <c r="L45" s="173"/>
      <c r="M45" s="174"/>
      <c r="N45" s="177"/>
      <c r="O45" s="178"/>
      <c r="P45" s="3"/>
      <c r="X45" s="81" t="str">
        <f>IF(I45="","",DATEDIF(I45,$R$2,"y"))</f>
        <v/>
      </c>
    </row>
    <row r="46" spans="1:24" s="79" customFormat="1" ht="23.25" customHeight="1" thickBot="1" x14ac:dyDescent="0.2">
      <c r="A46" s="130"/>
      <c r="B46" s="131"/>
      <c r="C46" s="132"/>
      <c r="D46" s="133"/>
      <c r="E46" s="133"/>
      <c r="F46" s="133"/>
      <c r="G46" s="133"/>
      <c r="H46" s="133"/>
      <c r="I46" s="147"/>
      <c r="J46" s="134"/>
      <c r="K46" s="146"/>
      <c r="L46" s="146"/>
      <c r="M46" s="146"/>
      <c r="N46" s="148"/>
      <c r="O46" s="148"/>
      <c r="P46" s="3"/>
      <c r="Q46" s="72"/>
      <c r="R46" s="10"/>
      <c r="S46" s="10"/>
      <c r="T46" s="10"/>
      <c r="U46" s="10"/>
      <c r="V46" s="10"/>
      <c r="X46" s="81" t="str">
        <f t="shared" si="5"/>
        <v/>
      </c>
    </row>
    <row r="47" spans="1:24" ht="18" customHeight="1" x14ac:dyDescent="0.15">
      <c r="A47" s="212" t="s">
        <v>12</v>
      </c>
      <c r="B47" s="209" t="s">
        <v>13</v>
      </c>
      <c r="C47" s="113">
        <v>1</v>
      </c>
      <c r="D47" s="232"/>
      <c r="E47" s="233"/>
      <c r="F47" s="234"/>
      <c r="G47" s="253" t="str">
        <f>IF(I47="","",IF(X47&lt;40,X47,"年齢×"))</f>
        <v/>
      </c>
      <c r="H47" s="254"/>
      <c r="I47" s="248"/>
      <c r="J47" s="114" t="s">
        <v>6</v>
      </c>
      <c r="K47" s="175"/>
      <c r="L47" s="175"/>
      <c r="M47" s="176"/>
      <c r="N47" s="182"/>
      <c r="O47" s="183"/>
      <c r="P47" s="3"/>
      <c r="V47" s="79"/>
      <c r="X47" s="81" t="str">
        <f>IF(I47="","",DATEDIF(I47,$R$2,"y"))</f>
        <v/>
      </c>
    </row>
    <row r="48" spans="1:24" ht="18" customHeight="1" x14ac:dyDescent="0.15">
      <c r="A48" s="213"/>
      <c r="B48" s="210"/>
      <c r="C48" s="115">
        <v>2</v>
      </c>
      <c r="D48" s="235"/>
      <c r="E48" s="236"/>
      <c r="F48" s="237"/>
      <c r="G48" s="249" t="str">
        <f t="shared" ref="G48:G50" si="6">IF(I48="","",IF(X48&lt;40,X48,"年齢×"))</f>
        <v/>
      </c>
      <c r="H48" s="250"/>
      <c r="I48" s="245"/>
      <c r="J48" s="116" t="s">
        <v>6</v>
      </c>
      <c r="K48" s="171"/>
      <c r="L48" s="171"/>
      <c r="M48" s="172"/>
      <c r="N48" s="179"/>
      <c r="O48" s="180"/>
      <c r="P48" s="3"/>
      <c r="X48" s="81" t="str">
        <f>IF(I48="","",DATEDIF(I48,$R$2,"y"))</f>
        <v/>
      </c>
    </row>
    <row r="49" spans="1:24" ht="18" customHeight="1" x14ac:dyDescent="0.15">
      <c r="A49" s="213"/>
      <c r="B49" s="210"/>
      <c r="C49" s="115">
        <v>3</v>
      </c>
      <c r="D49" s="235"/>
      <c r="E49" s="236"/>
      <c r="F49" s="237"/>
      <c r="G49" s="249" t="str">
        <f t="shared" si="6"/>
        <v/>
      </c>
      <c r="H49" s="250"/>
      <c r="I49" s="245"/>
      <c r="J49" s="116" t="s">
        <v>6</v>
      </c>
      <c r="K49" s="171"/>
      <c r="L49" s="171"/>
      <c r="M49" s="172"/>
      <c r="N49" s="179"/>
      <c r="O49" s="180"/>
      <c r="P49" s="3"/>
      <c r="X49" s="81" t="str">
        <f t="shared" ref="X49:X66" si="7">IF(I49="","",DATEDIF(I49,$R$2,"y"))</f>
        <v/>
      </c>
    </row>
    <row r="50" spans="1:24" ht="18" customHeight="1" x14ac:dyDescent="0.15">
      <c r="A50" s="213"/>
      <c r="B50" s="210"/>
      <c r="C50" s="115">
        <v>4</v>
      </c>
      <c r="D50" s="235"/>
      <c r="E50" s="236"/>
      <c r="F50" s="237"/>
      <c r="G50" s="249" t="str">
        <f t="shared" si="6"/>
        <v/>
      </c>
      <c r="H50" s="250"/>
      <c r="I50" s="245"/>
      <c r="J50" s="116" t="s">
        <v>6</v>
      </c>
      <c r="K50" s="171"/>
      <c r="L50" s="171"/>
      <c r="M50" s="172"/>
      <c r="N50" s="179"/>
      <c r="O50" s="180"/>
      <c r="P50" s="3"/>
      <c r="X50" s="81" t="str">
        <f t="shared" si="7"/>
        <v/>
      </c>
    </row>
    <row r="51" spans="1:24" ht="18" customHeight="1" thickBot="1" x14ac:dyDescent="0.2">
      <c r="A51" s="213"/>
      <c r="B51" s="211"/>
      <c r="C51" s="119" t="s">
        <v>17</v>
      </c>
      <c r="D51" s="238"/>
      <c r="E51" s="236"/>
      <c r="F51" s="243"/>
      <c r="G51" s="251" t="str">
        <f>IF(I51="","",IF(X51&lt;40,X51,"年齢×"))</f>
        <v/>
      </c>
      <c r="H51" s="252"/>
      <c r="I51" s="247"/>
      <c r="J51" s="118" t="s">
        <v>6</v>
      </c>
      <c r="K51" s="173"/>
      <c r="L51" s="173"/>
      <c r="M51" s="174"/>
      <c r="N51" s="177"/>
      <c r="O51" s="178"/>
      <c r="P51" s="3"/>
      <c r="X51" s="81" t="str">
        <f t="shared" si="7"/>
        <v/>
      </c>
    </row>
    <row r="52" spans="1:24" ht="18" customHeight="1" x14ac:dyDescent="0.15">
      <c r="A52" s="213"/>
      <c r="B52" s="209" t="s">
        <v>8</v>
      </c>
      <c r="C52" s="113">
        <v>1</v>
      </c>
      <c r="D52" s="232"/>
      <c r="E52" s="233"/>
      <c r="F52" s="234"/>
      <c r="G52" s="255" t="str">
        <f>IF(I52="","",IF(X52&lt;40,"年齢×",IF(X52&lt;50,X52,"年齢×")))</f>
        <v/>
      </c>
      <c r="H52" s="256"/>
      <c r="I52" s="244"/>
      <c r="J52" s="114" t="s">
        <v>6</v>
      </c>
      <c r="K52" s="175"/>
      <c r="L52" s="175"/>
      <c r="M52" s="176"/>
      <c r="N52" s="182"/>
      <c r="O52" s="183"/>
      <c r="P52" s="3"/>
      <c r="X52" s="81" t="str">
        <f t="shared" si="7"/>
        <v/>
      </c>
    </row>
    <row r="53" spans="1:24" ht="18" customHeight="1" x14ac:dyDescent="0.15">
      <c r="A53" s="213"/>
      <c r="B53" s="210"/>
      <c r="C53" s="115">
        <v>2</v>
      </c>
      <c r="D53" s="235"/>
      <c r="E53" s="236"/>
      <c r="F53" s="237"/>
      <c r="G53" s="249" t="str">
        <f t="shared" ref="G53:G56" si="8">IF(I53="","",IF(X53&lt;40,"年齢×",IF(X53&lt;50,X53,"年齢×")))</f>
        <v/>
      </c>
      <c r="H53" s="250"/>
      <c r="I53" s="245"/>
      <c r="J53" s="116" t="s">
        <v>6</v>
      </c>
      <c r="K53" s="171"/>
      <c r="L53" s="171"/>
      <c r="M53" s="172"/>
      <c r="N53" s="179"/>
      <c r="O53" s="180"/>
      <c r="P53" s="3"/>
      <c r="X53" s="81" t="str">
        <f t="shared" si="7"/>
        <v/>
      </c>
    </row>
    <row r="54" spans="1:24" ht="18" customHeight="1" x14ac:dyDescent="0.15">
      <c r="A54" s="213"/>
      <c r="B54" s="210"/>
      <c r="C54" s="115">
        <v>3</v>
      </c>
      <c r="D54" s="235"/>
      <c r="E54" s="236"/>
      <c r="F54" s="237"/>
      <c r="G54" s="249" t="str">
        <f t="shared" si="8"/>
        <v/>
      </c>
      <c r="H54" s="250"/>
      <c r="I54" s="245"/>
      <c r="J54" s="116" t="s">
        <v>6</v>
      </c>
      <c r="K54" s="171"/>
      <c r="L54" s="171"/>
      <c r="M54" s="172"/>
      <c r="N54" s="179"/>
      <c r="O54" s="180"/>
      <c r="P54" s="3"/>
      <c r="R54" s="88"/>
      <c r="X54" s="81" t="str">
        <f t="shared" si="7"/>
        <v/>
      </c>
    </row>
    <row r="55" spans="1:24" ht="18" customHeight="1" x14ac:dyDescent="0.15">
      <c r="A55" s="213"/>
      <c r="B55" s="210"/>
      <c r="C55" s="115">
        <v>4</v>
      </c>
      <c r="D55" s="235"/>
      <c r="E55" s="236"/>
      <c r="F55" s="237"/>
      <c r="G55" s="249" t="str">
        <f t="shared" si="8"/>
        <v/>
      </c>
      <c r="H55" s="250"/>
      <c r="I55" s="245"/>
      <c r="J55" s="116" t="s">
        <v>6</v>
      </c>
      <c r="K55" s="171"/>
      <c r="L55" s="171"/>
      <c r="M55" s="172"/>
      <c r="N55" s="179"/>
      <c r="O55" s="180"/>
      <c r="P55" s="3"/>
      <c r="X55" s="81" t="str">
        <f t="shared" si="7"/>
        <v/>
      </c>
    </row>
    <row r="56" spans="1:24" ht="18" customHeight="1" thickBot="1" x14ac:dyDescent="0.2">
      <c r="A56" s="213"/>
      <c r="B56" s="211"/>
      <c r="C56" s="119" t="s">
        <v>17</v>
      </c>
      <c r="D56" s="238"/>
      <c r="E56" s="236"/>
      <c r="F56" s="243"/>
      <c r="G56" s="251" t="str">
        <f t="shared" si="8"/>
        <v/>
      </c>
      <c r="H56" s="252"/>
      <c r="I56" s="245"/>
      <c r="J56" s="118" t="s">
        <v>6</v>
      </c>
      <c r="K56" s="173"/>
      <c r="L56" s="173"/>
      <c r="M56" s="174"/>
      <c r="N56" s="177"/>
      <c r="O56" s="178"/>
      <c r="P56" s="3"/>
      <c r="X56" s="81" t="str">
        <f t="shared" si="7"/>
        <v/>
      </c>
    </row>
    <row r="57" spans="1:24" ht="18" customHeight="1" x14ac:dyDescent="0.15">
      <c r="A57" s="213"/>
      <c r="B57" s="209" t="s">
        <v>9</v>
      </c>
      <c r="C57" s="113">
        <v>1</v>
      </c>
      <c r="D57" s="232"/>
      <c r="E57" s="233"/>
      <c r="F57" s="234"/>
      <c r="G57" s="255" t="str">
        <f>IF(I57="","",IF(X57&lt;50,"年齢×",IF(X57&lt;60,X57,"年齢×")))</f>
        <v/>
      </c>
      <c r="H57" s="256"/>
      <c r="I57" s="244"/>
      <c r="J57" s="114" t="s">
        <v>6</v>
      </c>
      <c r="K57" s="175"/>
      <c r="L57" s="175"/>
      <c r="M57" s="176"/>
      <c r="N57" s="182"/>
      <c r="O57" s="183"/>
      <c r="P57" s="3"/>
      <c r="X57" s="81" t="str">
        <f t="shared" si="7"/>
        <v/>
      </c>
    </row>
    <row r="58" spans="1:24" ht="18" customHeight="1" x14ac:dyDescent="0.15">
      <c r="A58" s="213"/>
      <c r="B58" s="210"/>
      <c r="C58" s="115">
        <v>2</v>
      </c>
      <c r="D58" s="235"/>
      <c r="E58" s="236"/>
      <c r="F58" s="237"/>
      <c r="G58" s="249" t="str">
        <f t="shared" ref="G58:G61" si="9">IF(I58="","",IF(X58&lt;50,"年齢×",IF(X58&lt;60,X58,"年齢×")))</f>
        <v/>
      </c>
      <c r="H58" s="250"/>
      <c r="I58" s="245"/>
      <c r="J58" s="116" t="s">
        <v>6</v>
      </c>
      <c r="K58" s="171"/>
      <c r="L58" s="171"/>
      <c r="M58" s="172"/>
      <c r="N58" s="179"/>
      <c r="O58" s="180"/>
      <c r="P58" s="3"/>
      <c r="X58" s="81" t="str">
        <f t="shared" si="7"/>
        <v/>
      </c>
    </row>
    <row r="59" spans="1:24" ht="18" customHeight="1" x14ac:dyDescent="0.15">
      <c r="A59" s="213"/>
      <c r="B59" s="210"/>
      <c r="C59" s="115">
        <v>3</v>
      </c>
      <c r="D59" s="235"/>
      <c r="E59" s="236"/>
      <c r="F59" s="237"/>
      <c r="G59" s="249" t="str">
        <f t="shared" si="9"/>
        <v/>
      </c>
      <c r="H59" s="250"/>
      <c r="I59" s="245"/>
      <c r="J59" s="116" t="s">
        <v>6</v>
      </c>
      <c r="K59" s="171"/>
      <c r="L59" s="171"/>
      <c r="M59" s="172"/>
      <c r="N59" s="179"/>
      <c r="O59" s="180"/>
      <c r="P59" s="3"/>
      <c r="X59" s="81" t="str">
        <f t="shared" si="7"/>
        <v/>
      </c>
    </row>
    <row r="60" spans="1:24" ht="18" customHeight="1" x14ac:dyDescent="0.15">
      <c r="A60" s="213"/>
      <c r="B60" s="210"/>
      <c r="C60" s="115">
        <v>4</v>
      </c>
      <c r="D60" s="235"/>
      <c r="E60" s="236"/>
      <c r="F60" s="237"/>
      <c r="G60" s="249" t="str">
        <f t="shared" si="9"/>
        <v/>
      </c>
      <c r="H60" s="250"/>
      <c r="I60" s="245"/>
      <c r="J60" s="116" t="s">
        <v>6</v>
      </c>
      <c r="K60" s="171"/>
      <c r="L60" s="171"/>
      <c r="M60" s="172"/>
      <c r="N60" s="179"/>
      <c r="O60" s="180"/>
      <c r="P60" s="3"/>
      <c r="X60" s="81" t="str">
        <f t="shared" si="7"/>
        <v/>
      </c>
    </row>
    <row r="61" spans="1:24" ht="18" customHeight="1" thickBot="1" x14ac:dyDescent="0.2">
      <c r="A61" s="213"/>
      <c r="B61" s="211"/>
      <c r="C61" s="119" t="s">
        <v>17</v>
      </c>
      <c r="D61" s="238"/>
      <c r="E61" s="236"/>
      <c r="F61" s="243"/>
      <c r="G61" s="251" t="str">
        <f t="shared" si="9"/>
        <v/>
      </c>
      <c r="H61" s="252"/>
      <c r="I61" s="247"/>
      <c r="J61" s="118" t="s">
        <v>6</v>
      </c>
      <c r="K61" s="173"/>
      <c r="L61" s="173"/>
      <c r="M61" s="174"/>
      <c r="N61" s="177"/>
      <c r="O61" s="178"/>
      <c r="P61" s="3"/>
      <c r="X61" s="81" t="str">
        <f t="shared" si="7"/>
        <v/>
      </c>
    </row>
    <row r="62" spans="1:24" ht="18" customHeight="1" x14ac:dyDescent="0.15">
      <c r="A62" s="213"/>
      <c r="B62" s="209" t="s">
        <v>10</v>
      </c>
      <c r="C62" s="113">
        <v>1</v>
      </c>
      <c r="D62" s="232"/>
      <c r="E62" s="233"/>
      <c r="F62" s="234"/>
      <c r="G62" s="255" t="str">
        <f>IF(I62="","",IF(X62&lt;60,"年齢×",X62))</f>
        <v/>
      </c>
      <c r="H62" s="256"/>
      <c r="I62" s="244"/>
      <c r="J62" s="114" t="s">
        <v>6</v>
      </c>
      <c r="K62" s="175"/>
      <c r="L62" s="175"/>
      <c r="M62" s="176"/>
      <c r="N62" s="182"/>
      <c r="O62" s="183"/>
      <c r="P62" s="3"/>
      <c r="X62" s="81" t="str">
        <f t="shared" si="7"/>
        <v/>
      </c>
    </row>
    <row r="63" spans="1:24" ht="18" customHeight="1" x14ac:dyDescent="0.15">
      <c r="A63" s="213"/>
      <c r="B63" s="210"/>
      <c r="C63" s="115">
        <v>2</v>
      </c>
      <c r="D63" s="235"/>
      <c r="E63" s="236"/>
      <c r="F63" s="237"/>
      <c r="G63" s="249" t="str">
        <f t="shared" ref="G63:G66" si="10">IF(I63="","",IF(X63&lt;60,"年齢×",X63))</f>
        <v/>
      </c>
      <c r="H63" s="250"/>
      <c r="I63" s="245"/>
      <c r="J63" s="116" t="s">
        <v>6</v>
      </c>
      <c r="K63" s="171"/>
      <c r="L63" s="171"/>
      <c r="M63" s="172"/>
      <c r="N63" s="179"/>
      <c r="O63" s="180"/>
      <c r="P63" s="3"/>
      <c r="X63" s="81" t="str">
        <f t="shared" si="7"/>
        <v/>
      </c>
    </row>
    <row r="64" spans="1:24" ht="18" customHeight="1" x14ac:dyDescent="0.15">
      <c r="A64" s="213"/>
      <c r="B64" s="210"/>
      <c r="C64" s="115">
        <v>3</v>
      </c>
      <c r="D64" s="235"/>
      <c r="E64" s="236"/>
      <c r="F64" s="237"/>
      <c r="G64" s="249" t="str">
        <f t="shared" si="10"/>
        <v/>
      </c>
      <c r="H64" s="250"/>
      <c r="I64" s="245"/>
      <c r="J64" s="116" t="s">
        <v>6</v>
      </c>
      <c r="K64" s="171"/>
      <c r="L64" s="171"/>
      <c r="M64" s="172"/>
      <c r="N64" s="179"/>
      <c r="O64" s="180"/>
      <c r="P64" s="3"/>
      <c r="X64" s="81" t="str">
        <f t="shared" si="7"/>
        <v/>
      </c>
    </row>
    <row r="65" spans="1:24" ht="18" customHeight="1" x14ac:dyDescent="0.15">
      <c r="A65" s="213"/>
      <c r="B65" s="210"/>
      <c r="C65" s="115">
        <v>4</v>
      </c>
      <c r="D65" s="235"/>
      <c r="E65" s="236"/>
      <c r="F65" s="237"/>
      <c r="G65" s="249" t="str">
        <f t="shared" si="10"/>
        <v/>
      </c>
      <c r="H65" s="250"/>
      <c r="I65" s="245"/>
      <c r="J65" s="116" t="s">
        <v>6</v>
      </c>
      <c r="K65" s="171"/>
      <c r="L65" s="171"/>
      <c r="M65" s="172"/>
      <c r="N65" s="179"/>
      <c r="O65" s="180"/>
      <c r="P65" s="3"/>
      <c r="X65" s="81" t="str">
        <f t="shared" si="7"/>
        <v/>
      </c>
    </row>
    <row r="66" spans="1:24" ht="18" customHeight="1" thickBot="1" x14ac:dyDescent="0.2">
      <c r="A66" s="214"/>
      <c r="B66" s="211"/>
      <c r="C66" s="119" t="s">
        <v>17</v>
      </c>
      <c r="D66" s="241"/>
      <c r="E66" s="242"/>
      <c r="F66" s="243"/>
      <c r="G66" s="251" t="str">
        <f t="shared" si="10"/>
        <v/>
      </c>
      <c r="H66" s="252"/>
      <c r="I66" s="247"/>
      <c r="J66" s="118" t="s">
        <v>6</v>
      </c>
      <c r="K66" s="173"/>
      <c r="L66" s="173"/>
      <c r="M66" s="174"/>
      <c r="N66" s="177"/>
      <c r="O66" s="178"/>
      <c r="P66" s="3"/>
      <c r="X66" s="81" t="str">
        <f t="shared" si="7"/>
        <v/>
      </c>
    </row>
    <row r="67" spans="1:24" ht="20.25" customHeight="1" x14ac:dyDescent="0.15">
      <c r="A67" s="135"/>
      <c r="B67" s="136"/>
      <c r="C67" s="137"/>
      <c r="D67" s="137"/>
      <c r="E67" s="137"/>
      <c r="F67" s="137"/>
      <c r="G67" s="137"/>
      <c r="H67" s="137"/>
      <c r="I67" s="137"/>
      <c r="J67" s="109"/>
      <c r="K67" s="109"/>
      <c r="L67" s="109"/>
      <c r="M67" s="109"/>
      <c r="N67" s="138"/>
      <c r="O67" s="138"/>
      <c r="P67" s="3"/>
    </row>
    <row r="68" spans="1:24" ht="88.5" customHeight="1" x14ac:dyDescent="0.15">
      <c r="A68" s="220" t="s">
        <v>14</v>
      </c>
      <c r="B68" s="220"/>
      <c r="C68" s="220"/>
      <c r="D68" s="220"/>
      <c r="E68" s="223" t="s">
        <v>212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3"/>
    </row>
    <row r="69" spans="1:24" ht="7.5" customHeight="1" x14ac:dyDescent="0.15">
      <c r="A69" s="139"/>
      <c r="B69" s="139"/>
      <c r="C69" s="139"/>
      <c r="D69" s="139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3"/>
    </row>
    <row r="70" spans="1:24" ht="17.25" customHeight="1" x14ac:dyDescent="0.15">
      <c r="A70" s="220" t="s">
        <v>15</v>
      </c>
      <c r="B70" s="220"/>
      <c r="C70" s="220"/>
      <c r="D70" s="220"/>
      <c r="E70" s="230" t="s">
        <v>215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3"/>
    </row>
    <row r="71" spans="1:24" x14ac:dyDescent="0.15">
      <c r="A71" s="95"/>
      <c r="B71" s="96"/>
      <c r="C71" s="96"/>
      <c r="D71" s="96"/>
      <c r="E71" s="96" t="s">
        <v>213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3"/>
    </row>
    <row r="72" spans="1:24" x14ac:dyDescent="0.15">
      <c r="A72" s="95"/>
      <c r="B72" s="96"/>
      <c r="C72" s="96"/>
      <c r="D72" s="96"/>
      <c r="E72" s="96" t="s">
        <v>207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3"/>
    </row>
    <row r="73" spans="1:24" ht="13.5" customHeight="1" x14ac:dyDescent="0.15">
      <c r="A73" s="95"/>
      <c r="B73" s="96"/>
      <c r="C73" s="96"/>
      <c r="D73" s="96"/>
      <c r="E73" s="96" t="s">
        <v>202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0"/>
    </row>
    <row r="74" spans="1:24" x14ac:dyDescent="0.15">
      <c r="P74" s="91"/>
    </row>
    <row r="76" spans="1:24" x14ac:dyDescent="0.15">
      <c r="E76" s="86"/>
    </row>
  </sheetData>
  <sheetProtection algorithmName="SHA-512" hashValue="YLwBLx6KugNTmPomTxZebAnNWJQVZVjYcImUFJLF11oYWg07xIMfwmizgvqyezpY2qmlGOOLYPMFjfIrDqLFgQ==" saltValue="bHcXCZBwpPGtitgpQ0610A==" spinCount="100000" sheet="1" objects="1" scenarios="1" formatCells="0" formatColumns="0" formatRows="0" selectLockedCells="1"/>
  <mergeCells count="247">
    <mergeCell ref="Q15:U15"/>
    <mergeCell ref="Q16:U16"/>
    <mergeCell ref="N39:O39"/>
    <mergeCell ref="K27:M27"/>
    <mergeCell ref="A41:A45"/>
    <mergeCell ref="G20:H20"/>
    <mergeCell ref="G21:H21"/>
    <mergeCell ref="G22:H22"/>
    <mergeCell ref="G37:H37"/>
    <mergeCell ref="D30:E30"/>
    <mergeCell ref="D29:E29"/>
    <mergeCell ref="G29:H29"/>
    <mergeCell ref="G30:H30"/>
    <mergeCell ref="G31:H31"/>
    <mergeCell ref="G27:H27"/>
    <mergeCell ref="G28:H28"/>
    <mergeCell ref="D34:E34"/>
    <mergeCell ref="D35:E35"/>
    <mergeCell ref="G34:H34"/>
    <mergeCell ref="G35:H35"/>
    <mergeCell ref="G36:H36"/>
    <mergeCell ref="G32:H32"/>
    <mergeCell ref="G33:H33"/>
    <mergeCell ref="G18:H18"/>
    <mergeCell ref="N29:O29"/>
    <mergeCell ref="N30:O30"/>
    <mergeCell ref="N31:O31"/>
    <mergeCell ref="N27:O27"/>
    <mergeCell ref="N28:O28"/>
    <mergeCell ref="N26:O26"/>
    <mergeCell ref="C12:H12"/>
    <mergeCell ref="L12:O12"/>
    <mergeCell ref="C13:H13"/>
    <mergeCell ref="G17:H17"/>
    <mergeCell ref="G16:H16"/>
    <mergeCell ref="K17:M17"/>
    <mergeCell ref="J15:M15"/>
    <mergeCell ref="G25:H25"/>
    <mergeCell ref="G26:H26"/>
    <mergeCell ref="N19:O19"/>
    <mergeCell ref="N20:O20"/>
    <mergeCell ref="N21:O21"/>
    <mergeCell ref="N22:O22"/>
    <mergeCell ref="K26:M26"/>
    <mergeCell ref="N24:O24"/>
    <mergeCell ref="N25:O25"/>
    <mergeCell ref="K18:M18"/>
    <mergeCell ref="N18:O18"/>
    <mergeCell ref="A70:D70"/>
    <mergeCell ref="D27:E27"/>
    <mergeCell ref="D26:E26"/>
    <mergeCell ref="D25:E25"/>
    <mergeCell ref="D24:E24"/>
    <mergeCell ref="A68:D68"/>
    <mergeCell ref="D32:E32"/>
    <mergeCell ref="D31:E31"/>
    <mergeCell ref="D28:E28"/>
    <mergeCell ref="D64:E64"/>
    <mergeCell ref="D65:E65"/>
    <mergeCell ref="D66:E66"/>
    <mergeCell ref="D36:E36"/>
    <mergeCell ref="D63:E63"/>
    <mergeCell ref="A40:C40"/>
    <mergeCell ref="D42:E42"/>
    <mergeCell ref="D43:E43"/>
    <mergeCell ref="D44:E44"/>
    <mergeCell ref="D37:E37"/>
    <mergeCell ref="D38:E38"/>
    <mergeCell ref="D41:E41"/>
    <mergeCell ref="D40:E40"/>
    <mergeCell ref="D60:E60"/>
    <mergeCell ref="E68:O68"/>
    <mergeCell ref="N1:O1"/>
    <mergeCell ref="G63:H63"/>
    <mergeCell ref="G60:H60"/>
    <mergeCell ref="G61:H61"/>
    <mergeCell ref="G62:H62"/>
    <mergeCell ref="G56:H56"/>
    <mergeCell ref="G57:H57"/>
    <mergeCell ref="G58:H58"/>
    <mergeCell ref="G59:H59"/>
    <mergeCell ref="G54:H54"/>
    <mergeCell ref="G55:H55"/>
    <mergeCell ref="G48:H48"/>
    <mergeCell ref="G49:H49"/>
    <mergeCell ref="G23:H23"/>
    <mergeCell ref="L8:O8"/>
    <mergeCell ref="G43:H43"/>
    <mergeCell ref="G44:H44"/>
    <mergeCell ref="G45:H45"/>
    <mergeCell ref="G47:H47"/>
    <mergeCell ref="G38:H38"/>
    <mergeCell ref="G41:H41"/>
    <mergeCell ref="K32:M32"/>
    <mergeCell ref="N16:O16"/>
    <mergeCell ref="N17:O17"/>
    <mergeCell ref="G64:H64"/>
    <mergeCell ref="G65:H65"/>
    <mergeCell ref="G52:H52"/>
    <mergeCell ref="B24:B28"/>
    <mergeCell ref="B29:B33"/>
    <mergeCell ref="B52:B56"/>
    <mergeCell ref="A47:A66"/>
    <mergeCell ref="D45:E45"/>
    <mergeCell ref="D47:E47"/>
    <mergeCell ref="G24:H24"/>
    <mergeCell ref="B57:B61"/>
    <mergeCell ref="B62:B66"/>
    <mergeCell ref="B34:B38"/>
    <mergeCell ref="B47:B51"/>
    <mergeCell ref="B41:B45"/>
    <mergeCell ref="G66:H66"/>
    <mergeCell ref="D52:E52"/>
    <mergeCell ref="D48:E48"/>
    <mergeCell ref="D49:E49"/>
    <mergeCell ref="D50:E50"/>
    <mergeCell ref="D51:E51"/>
    <mergeCell ref="D33:E33"/>
    <mergeCell ref="D62:E62"/>
    <mergeCell ref="A16:A38"/>
    <mergeCell ref="D15:E15"/>
    <mergeCell ref="A8:B9"/>
    <mergeCell ref="D18:E18"/>
    <mergeCell ref="D17:E17"/>
    <mergeCell ref="D16:E16"/>
    <mergeCell ref="A10:B11"/>
    <mergeCell ref="B16:B23"/>
    <mergeCell ref="N23:O23"/>
    <mergeCell ref="N15:O15"/>
    <mergeCell ref="K16:M16"/>
    <mergeCell ref="C9:H9"/>
    <mergeCell ref="L9:O9"/>
    <mergeCell ref="G15:H15"/>
    <mergeCell ref="L13:O13"/>
    <mergeCell ref="C10:H10"/>
    <mergeCell ref="L10:O10"/>
    <mergeCell ref="D23:E23"/>
    <mergeCell ref="D22:E22"/>
    <mergeCell ref="D21:E21"/>
    <mergeCell ref="D20:E20"/>
    <mergeCell ref="C11:H11"/>
    <mergeCell ref="D19:E19"/>
    <mergeCell ref="I9:K9"/>
    <mergeCell ref="I10:K10"/>
    <mergeCell ref="N32:O32"/>
    <mergeCell ref="N33:O33"/>
    <mergeCell ref="N34:O34"/>
    <mergeCell ref="N35:O35"/>
    <mergeCell ref="N36:O36"/>
    <mergeCell ref="N37:O37"/>
    <mergeCell ref="N38:O38"/>
    <mergeCell ref="D59:E59"/>
    <mergeCell ref="G19:H19"/>
    <mergeCell ref="K34:M34"/>
    <mergeCell ref="K35:M35"/>
    <mergeCell ref="K19:M19"/>
    <mergeCell ref="K20:M20"/>
    <mergeCell ref="K21:M21"/>
    <mergeCell ref="K22:M22"/>
    <mergeCell ref="K23:M23"/>
    <mergeCell ref="K24:M24"/>
    <mergeCell ref="K25:M25"/>
    <mergeCell ref="K33:M33"/>
    <mergeCell ref="K28:M28"/>
    <mergeCell ref="K29:M29"/>
    <mergeCell ref="K30:M30"/>
    <mergeCell ref="K31:M31"/>
    <mergeCell ref="N41:O41"/>
    <mergeCell ref="N42:O42"/>
    <mergeCell ref="N47:O47"/>
    <mergeCell ref="N48:O48"/>
    <mergeCell ref="K48:M48"/>
    <mergeCell ref="N43:O43"/>
    <mergeCell ref="N44:O44"/>
    <mergeCell ref="N45:O45"/>
    <mergeCell ref="G42:H42"/>
    <mergeCell ref="N49:O49"/>
    <mergeCell ref="G51:H51"/>
    <mergeCell ref="G50:H50"/>
    <mergeCell ref="D61:E61"/>
    <mergeCell ref="K49:M49"/>
    <mergeCell ref="K50:M50"/>
    <mergeCell ref="K51:M51"/>
    <mergeCell ref="K52:M52"/>
    <mergeCell ref="N59:O59"/>
    <mergeCell ref="D53:E53"/>
    <mergeCell ref="D54:E54"/>
    <mergeCell ref="D55:E55"/>
    <mergeCell ref="D56:E56"/>
    <mergeCell ref="D57:E57"/>
    <mergeCell ref="D58:E58"/>
    <mergeCell ref="G53:H53"/>
    <mergeCell ref="K55:M55"/>
    <mergeCell ref="K56:M56"/>
    <mergeCell ref="K53:M53"/>
    <mergeCell ref="K54:M54"/>
    <mergeCell ref="N57:O57"/>
    <mergeCell ref="K60:M60"/>
    <mergeCell ref="K61:M61"/>
    <mergeCell ref="K62:M62"/>
    <mergeCell ref="K63:M63"/>
    <mergeCell ref="N61:O61"/>
    <mergeCell ref="N62:O62"/>
    <mergeCell ref="N55:O55"/>
    <mergeCell ref="N56:O56"/>
    <mergeCell ref="N50:O50"/>
    <mergeCell ref="N51:O51"/>
    <mergeCell ref="N52:O52"/>
    <mergeCell ref="N53:O53"/>
    <mergeCell ref="N54:O54"/>
    <mergeCell ref="E70:O70"/>
    <mergeCell ref="A6:C6"/>
    <mergeCell ref="K36:M36"/>
    <mergeCell ref="K37:M37"/>
    <mergeCell ref="K38:M38"/>
    <mergeCell ref="K41:M41"/>
    <mergeCell ref="K42:M42"/>
    <mergeCell ref="K43:M43"/>
    <mergeCell ref="K44:M44"/>
    <mergeCell ref="K45:M45"/>
    <mergeCell ref="K47:M47"/>
    <mergeCell ref="N66:O66"/>
    <mergeCell ref="N63:O63"/>
    <mergeCell ref="N65:O65"/>
    <mergeCell ref="N64:O64"/>
    <mergeCell ref="K64:M64"/>
    <mergeCell ref="K65:M65"/>
    <mergeCell ref="K66:M66"/>
    <mergeCell ref="N60:O60"/>
    <mergeCell ref="N58:O58"/>
    <mergeCell ref="K57:M57"/>
    <mergeCell ref="K58:M58"/>
    <mergeCell ref="K59:M59"/>
    <mergeCell ref="I8:K8"/>
    <mergeCell ref="I12:K12"/>
    <mergeCell ref="I13:K13"/>
    <mergeCell ref="A2:H2"/>
    <mergeCell ref="L5:N5"/>
    <mergeCell ref="L6:N6"/>
    <mergeCell ref="A3:J3"/>
    <mergeCell ref="D5:H5"/>
    <mergeCell ref="A5:C5"/>
    <mergeCell ref="D6:H6"/>
    <mergeCell ref="C8:H8"/>
    <mergeCell ref="I11:K11"/>
    <mergeCell ref="L11:O11"/>
    <mergeCell ref="A12:B13"/>
  </mergeCells>
  <phoneticPr fontId="19"/>
  <dataValidations count="7">
    <dataValidation imeMode="on" allowBlank="1" showInputMessage="1" showErrorMessage="1" sqref="P16:P42 D39:F39 J41:J66 K39 N39 J16:J39 P44:P70"/>
    <dataValidation imeMode="off" allowBlank="1" showInputMessage="1" showErrorMessage="1" sqref="I39"/>
    <dataValidation imeMode="halfKatakana" allowBlank="1" showInputMessage="1" showErrorMessage="1" sqref="C12:H12 F41:F66"/>
    <dataValidation imeMode="halfAlpha" allowBlank="1" showInputMessage="1" showErrorMessage="1" sqref="G41:I66"/>
    <dataValidation imeMode="hiragana" allowBlank="1" showInputMessage="1" showErrorMessage="1" sqref="C11:H11 C13:H13 D41:E66 K41:O66 L5:N6 D6:H6 D16:E38 K16:O38"/>
    <dataValidation imeMode="halfKatakana" allowBlank="1" showInputMessage="1" showErrorMessage="1" sqref="F16:F38 C10:H10"/>
    <dataValidation imeMode="halfAlpha" allowBlank="1" showInputMessage="1" showErrorMessage="1" sqref="G16:I38"/>
  </dataValidations>
  <pageMargins left="0.55000000000000004" right="0.15748031496062992" top="0.5" bottom="0.23622047244094491" header="0.27" footer="0"/>
  <pageSetup paperSize="9" scale="85" fitToHeight="2" orientation="landscape" horizontalDpi="300" verticalDpi="300" r:id="rId1"/>
  <headerFooter alignWithMargins="0">
    <oddHeader>&amp;C&amp;"HGP明朝B,ﾎﾞｰﾙﾄﾞ"&amp;14&amp;K01+000第7３回都民体育大会（区市町村対&amp;K000000抗）冬季大会　スキー競技会参加申込書（&amp;P/&amp;N）</oddHeader>
  </headerFooter>
  <rowBreaks count="1" manualBreakCount="1">
    <brk id="3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1"/>
  <sheetViews>
    <sheetView showGridLines="0"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9" style="11"/>
    <col min="2" max="2" width="12.625" style="11" customWidth="1"/>
    <col min="3" max="3" width="9" style="11"/>
    <col min="4" max="5" width="9" style="12"/>
    <col min="6" max="6" width="17.5" style="11" customWidth="1"/>
    <col min="7" max="7" width="9" style="11"/>
    <col min="8" max="8" width="13.25" style="15" customWidth="1"/>
    <col min="9" max="9" width="12.625" style="11" customWidth="1"/>
    <col min="10" max="10" width="1.75" style="11" customWidth="1"/>
    <col min="11" max="13" width="9" style="11"/>
    <col min="14" max="14" width="12.75" style="11" customWidth="1"/>
    <col min="15" max="16384" width="9" style="11"/>
  </cols>
  <sheetData>
    <row r="1" spans="1:14" ht="17.25" x14ac:dyDescent="0.15">
      <c r="A1" s="228" t="s">
        <v>195</v>
      </c>
      <c r="B1" s="229"/>
      <c r="C1" s="229"/>
      <c r="D1" s="229"/>
      <c r="E1" s="229"/>
      <c r="F1" s="229"/>
      <c r="G1" s="229"/>
      <c r="H1" s="229"/>
      <c r="I1" s="229"/>
    </row>
    <row r="2" spans="1:14" ht="13.5" customHeight="1" x14ac:dyDescent="0.15">
      <c r="A2" s="12"/>
      <c r="B2" s="12"/>
      <c r="C2" s="12"/>
      <c r="F2" s="12"/>
      <c r="G2" s="12"/>
      <c r="H2" s="13" t="s">
        <v>196</v>
      </c>
      <c r="I2" s="12"/>
      <c r="M2" s="14"/>
    </row>
    <row r="3" spans="1:14" ht="13.5" customHeight="1" x14ac:dyDescent="0.15">
      <c r="H3" s="15" t="s">
        <v>176</v>
      </c>
    </row>
    <row r="4" spans="1:14" ht="13.5" customHeight="1" x14ac:dyDescent="0.15">
      <c r="H4" s="15" t="s">
        <v>177</v>
      </c>
    </row>
    <row r="5" spans="1:14" ht="13.5" customHeight="1" thickBot="1" x14ac:dyDescent="0.2"/>
    <row r="6" spans="1:14" ht="14.25" thickBot="1" x14ac:dyDescent="0.2">
      <c r="A6" s="16" t="s">
        <v>57</v>
      </c>
      <c r="B6" s="17" t="s">
        <v>56</v>
      </c>
      <c r="C6" s="17" t="s">
        <v>55</v>
      </c>
      <c r="D6" s="18" t="s">
        <v>54</v>
      </c>
      <c r="E6" s="19" t="s">
        <v>53</v>
      </c>
      <c r="F6" s="20" t="s">
        <v>52</v>
      </c>
      <c r="G6" s="21" t="s">
        <v>51</v>
      </c>
      <c r="H6" s="22" t="s">
        <v>178</v>
      </c>
      <c r="I6" s="23" t="s">
        <v>50</v>
      </c>
      <c r="M6" s="24" t="s">
        <v>117</v>
      </c>
      <c r="N6" s="25" t="s">
        <v>58</v>
      </c>
    </row>
    <row r="7" spans="1:14" x14ac:dyDescent="0.15">
      <c r="A7" s="26">
        <v>1</v>
      </c>
      <c r="B7" s="27" t="str">
        <f>IF('スキー競技会参加申込書 '!$D$6="","",VLOOKUP("*"&amp;'スキー競技会参加申込書 '!$D$6&amp;"*",$N$6:$N$64,1,FALSE))</f>
        <v/>
      </c>
      <c r="C7" s="28" t="s">
        <v>45</v>
      </c>
      <c r="D7" s="29" t="s">
        <v>49</v>
      </c>
      <c r="E7" s="4">
        <v>1</v>
      </c>
      <c r="F7" s="30" t="str">
        <f>IF('スキー競技会参加申込書 '!$D16=0,"",'スキー競技会参加申込書 '!$D16)</f>
        <v/>
      </c>
      <c r="G7" s="31" t="str">
        <f>IF('スキー競技会参加申込書 '!$G16=0,"",'スキー競技会参加申込書 '!$G16)</f>
        <v/>
      </c>
      <c r="H7" s="32" t="str">
        <f>IF('スキー競技会参加申込書 '!$I16=0,"",TEXT('スキー競技会参加申込書 '!$I16,"yyyy/m/d"))</f>
        <v/>
      </c>
      <c r="I7" s="33"/>
      <c r="M7" s="24" t="s">
        <v>118</v>
      </c>
      <c r="N7" s="34" t="s">
        <v>59</v>
      </c>
    </row>
    <row r="8" spans="1:14" x14ac:dyDescent="0.15">
      <c r="A8" s="35">
        <v>2</v>
      </c>
      <c r="B8" s="36" t="str">
        <f>$B$7</f>
        <v/>
      </c>
      <c r="C8" s="36" t="s">
        <v>45</v>
      </c>
      <c r="D8" s="37" t="s">
        <v>48</v>
      </c>
      <c r="E8" s="5">
        <v>2</v>
      </c>
      <c r="F8" s="30" t="str">
        <f>IF('スキー競技会参加申込書 '!$D17=0,"",'スキー競技会参加申込書 '!$D17)</f>
        <v/>
      </c>
      <c r="G8" s="31" t="str">
        <f>IF('スキー競技会参加申込書 '!$G17=0,"",'スキー競技会参加申込書 '!$G17)</f>
        <v/>
      </c>
      <c r="H8" s="38" t="str">
        <f>IF('スキー競技会参加申込書 '!$I17=0,"",TEXT('スキー競技会参加申込書 '!$I17,"yyyy/m/d"))</f>
        <v/>
      </c>
      <c r="I8" s="39"/>
      <c r="M8" s="24" t="s">
        <v>119</v>
      </c>
      <c r="N8" s="34" t="s">
        <v>60</v>
      </c>
    </row>
    <row r="9" spans="1:14" x14ac:dyDescent="0.15">
      <c r="A9" s="35">
        <v>3</v>
      </c>
      <c r="B9" s="36" t="str">
        <f t="shared" ref="B9:B54" si="0">$B$7</f>
        <v/>
      </c>
      <c r="C9" s="36" t="s">
        <v>45</v>
      </c>
      <c r="D9" s="37" t="s">
        <v>48</v>
      </c>
      <c r="E9" s="5">
        <v>3</v>
      </c>
      <c r="F9" s="30" t="str">
        <f>IF('スキー競技会参加申込書 '!$D18=0,"",'スキー競技会参加申込書 '!$D18)</f>
        <v/>
      </c>
      <c r="G9" s="31" t="str">
        <f>IF('スキー競技会参加申込書 '!$G18=0,"",'スキー競技会参加申込書 '!$G18)</f>
        <v/>
      </c>
      <c r="H9" s="38" t="str">
        <f>IF('スキー競技会参加申込書 '!$I18=0,"",TEXT('スキー競技会参加申込書 '!$I18,"yyyy/m/d"))</f>
        <v/>
      </c>
      <c r="I9" s="39"/>
      <c r="M9" s="24" t="s">
        <v>120</v>
      </c>
      <c r="N9" s="34" t="s">
        <v>61</v>
      </c>
    </row>
    <row r="10" spans="1:14" x14ac:dyDescent="0.15">
      <c r="A10" s="35">
        <v>4</v>
      </c>
      <c r="B10" s="36" t="str">
        <f t="shared" si="0"/>
        <v/>
      </c>
      <c r="C10" s="36" t="s">
        <v>45</v>
      </c>
      <c r="D10" s="37" t="s">
        <v>48</v>
      </c>
      <c r="E10" s="5">
        <v>4</v>
      </c>
      <c r="F10" s="30" t="str">
        <f>IF('スキー競技会参加申込書 '!$D19=0,"",'スキー競技会参加申込書 '!$D19)</f>
        <v/>
      </c>
      <c r="G10" s="31" t="str">
        <f>IF('スキー競技会参加申込書 '!$G19=0,"",'スキー競技会参加申込書 '!$G19)</f>
        <v/>
      </c>
      <c r="H10" s="38" t="str">
        <f>IF('スキー競技会参加申込書 '!$I19=0,"",TEXT('スキー競技会参加申込書 '!$I19,"yyyy/m/d"))</f>
        <v/>
      </c>
      <c r="I10" s="39"/>
      <c r="M10" s="24" t="s">
        <v>121</v>
      </c>
      <c r="N10" s="34" t="s">
        <v>62</v>
      </c>
    </row>
    <row r="11" spans="1:14" x14ac:dyDescent="0.15">
      <c r="A11" s="35">
        <v>5</v>
      </c>
      <c r="B11" s="36" t="str">
        <f t="shared" si="0"/>
        <v/>
      </c>
      <c r="C11" s="36" t="s">
        <v>45</v>
      </c>
      <c r="D11" s="37" t="s">
        <v>48</v>
      </c>
      <c r="E11" s="5">
        <v>5</v>
      </c>
      <c r="F11" s="30" t="str">
        <f>IF('スキー競技会参加申込書 '!$D20=0,"",'スキー競技会参加申込書 '!$D20)</f>
        <v/>
      </c>
      <c r="G11" s="31" t="str">
        <f>IF('スキー競技会参加申込書 '!$G20=0,"",'スキー競技会参加申込書 '!$G20)</f>
        <v/>
      </c>
      <c r="H11" s="38" t="str">
        <f>IF('スキー競技会参加申込書 '!$I20=0,"",TEXT('スキー競技会参加申込書 '!$I20,"yyyy/m/d"))</f>
        <v/>
      </c>
      <c r="I11" s="39"/>
      <c r="M11" s="24" t="s">
        <v>122</v>
      </c>
      <c r="N11" s="34" t="s">
        <v>63</v>
      </c>
    </row>
    <row r="12" spans="1:14" x14ac:dyDescent="0.15">
      <c r="A12" s="35">
        <v>6</v>
      </c>
      <c r="B12" s="36" t="str">
        <f t="shared" si="0"/>
        <v/>
      </c>
      <c r="C12" s="36" t="s">
        <v>45</v>
      </c>
      <c r="D12" s="37" t="s">
        <v>48</v>
      </c>
      <c r="E12" s="5">
        <v>6</v>
      </c>
      <c r="F12" s="30" t="str">
        <f>IF('スキー競技会参加申込書 '!$D21=0,"",'スキー競技会参加申込書 '!$D21)</f>
        <v/>
      </c>
      <c r="G12" s="31" t="str">
        <f>IF('スキー競技会参加申込書 '!$G21=0,"",'スキー競技会参加申込書 '!$G21)</f>
        <v/>
      </c>
      <c r="H12" s="38" t="str">
        <f>IF('スキー競技会参加申込書 '!$I21=0,"",TEXT('スキー競技会参加申込書 '!$I21,"yyyy/m/d"))</f>
        <v/>
      </c>
      <c r="I12" s="39"/>
      <c r="M12" s="24" t="s">
        <v>123</v>
      </c>
      <c r="N12" s="34" t="s">
        <v>64</v>
      </c>
    </row>
    <row r="13" spans="1:14" x14ac:dyDescent="0.15">
      <c r="A13" s="35">
        <v>7</v>
      </c>
      <c r="B13" s="36" t="str">
        <f t="shared" si="0"/>
        <v/>
      </c>
      <c r="C13" s="36" t="s">
        <v>45</v>
      </c>
      <c r="D13" s="37" t="s">
        <v>48</v>
      </c>
      <c r="E13" s="5" t="s">
        <v>17</v>
      </c>
      <c r="F13" s="30" t="str">
        <f>IF('スキー競技会参加申込書 '!$D22=0,"",'スキー競技会参加申込書 '!$D22)</f>
        <v/>
      </c>
      <c r="G13" s="31" t="str">
        <f>IF('スキー競技会参加申込書 '!$G22=0,"",'スキー競技会参加申込書 '!$G22)</f>
        <v/>
      </c>
      <c r="H13" s="38" t="str">
        <f>IF('スキー競技会参加申込書 '!$I22=0,"",TEXT('スキー競技会参加申込書 '!$I22,"yyyy/m/d"))</f>
        <v/>
      </c>
      <c r="I13" s="39"/>
      <c r="M13" s="24" t="s">
        <v>124</v>
      </c>
      <c r="N13" s="34" t="s">
        <v>65</v>
      </c>
    </row>
    <row r="14" spans="1:14" ht="14.25" thickBot="1" x14ac:dyDescent="0.2">
      <c r="A14" s="40">
        <v>8</v>
      </c>
      <c r="B14" s="41" t="str">
        <f t="shared" si="0"/>
        <v/>
      </c>
      <c r="C14" s="42" t="s">
        <v>45</v>
      </c>
      <c r="D14" s="43" t="s">
        <v>48</v>
      </c>
      <c r="E14" s="6" t="s">
        <v>18</v>
      </c>
      <c r="F14" s="44" t="str">
        <f>IF('スキー競技会参加申込書 '!$D23=0,"",'スキー競技会参加申込書 '!$D23)</f>
        <v/>
      </c>
      <c r="G14" s="45" t="str">
        <f>IF('スキー競技会参加申込書 '!$G23=0,"",'スキー競技会参加申込書 '!$G23)</f>
        <v/>
      </c>
      <c r="H14" s="46" t="str">
        <f>IF('スキー競技会参加申込書 '!$I23=0,"",TEXT('スキー競技会参加申込書 '!$I23,"yyyy/m/d"))</f>
        <v/>
      </c>
      <c r="I14" s="47"/>
      <c r="M14" s="24" t="s">
        <v>125</v>
      </c>
      <c r="N14" s="34" t="s">
        <v>66</v>
      </c>
    </row>
    <row r="15" spans="1:14" x14ac:dyDescent="0.15">
      <c r="A15" s="48">
        <v>9</v>
      </c>
      <c r="B15" s="27" t="str">
        <f t="shared" si="0"/>
        <v/>
      </c>
      <c r="C15" s="27" t="s">
        <v>45</v>
      </c>
      <c r="D15" s="49" t="s">
        <v>47</v>
      </c>
      <c r="E15" s="7">
        <v>1</v>
      </c>
      <c r="F15" s="50" t="str">
        <f>IF('スキー競技会参加申込書 '!$D24=0,"",'スキー競技会参加申込書 '!$D24)</f>
        <v/>
      </c>
      <c r="G15" s="51" t="str">
        <f>IF('スキー競技会参加申込書 '!$G24=0,"",'スキー競技会参加申込書 '!$G24)</f>
        <v/>
      </c>
      <c r="H15" s="32" t="str">
        <f>IF('スキー競技会参加申込書 '!$I24=0,"",TEXT('スキー競技会参加申込書 '!$I24,"yyyy/m/d"))</f>
        <v/>
      </c>
      <c r="I15" s="52"/>
      <c r="M15" s="24" t="s">
        <v>126</v>
      </c>
      <c r="N15" s="34" t="s">
        <v>67</v>
      </c>
    </row>
    <row r="16" spans="1:14" x14ac:dyDescent="0.15">
      <c r="A16" s="35">
        <v>10</v>
      </c>
      <c r="B16" s="36" t="str">
        <f t="shared" si="0"/>
        <v/>
      </c>
      <c r="C16" s="36" t="s">
        <v>45</v>
      </c>
      <c r="D16" s="53" t="s">
        <v>47</v>
      </c>
      <c r="E16" s="5">
        <v>2</v>
      </c>
      <c r="F16" s="54" t="str">
        <f>IF('スキー競技会参加申込書 '!$D25=0,"",'スキー競技会参加申込書 '!$D25)</f>
        <v/>
      </c>
      <c r="G16" s="31" t="str">
        <f>IF('スキー競技会参加申込書 '!$G25=0,"",'スキー競技会参加申込書 '!$G25)</f>
        <v/>
      </c>
      <c r="H16" s="38" t="str">
        <f>IF('スキー競技会参加申込書 '!$I25=0,"",TEXT('スキー競技会参加申込書 '!$I25,"yyyy/m/d"))</f>
        <v/>
      </c>
      <c r="I16" s="39"/>
      <c r="M16" s="24" t="s">
        <v>127</v>
      </c>
      <c r="N16" s="34" t="s">
        <v>68</v>
      </c>
    </row>
    <row r="17" spans="1:14" x14ac:dyDescent="0.15">
      <c r="A17" s="35">
        <v>11</v>
      </c>
      <c r="B17" s="36" t="str">
        <f t="shared" si="0"/>
        <v/>
      </c>
      <c r="C17" s="36" t="s">
        <v>45</v>
      </c>
      <c r="D17" s="53" t="s">
        <v>47</v>
      </c>
      <c r="E17" s="5">
        <v>3</v>
      </c>
      <c r="F17" s="54" t="str">
        <f>IF('スキー競技会参加申込書 '!$D26=0,"",'スキー競技会参加申込書 '!$D26)</f>
        <v/>
      </c>
      <c r="G17" s="31" t="str">
        <f>IF('スキー競技会参加申込書 '!$G26=0,"",'スキー競技会参加申込書 '!$G26)</f>
        <v/>
      </c>
      <c r="H17" s="38" t="str">
        <f>IF('スキー競技会参加申込書 '!$I26=0,"",TEXT('スキー競技会参加申込書 '!$I26,"yyyy/m/d"))</f>
        <v/>
      </c>
      <c r="I17" s="39"/>
      <c r="M17" s="24" t="s">
        <v>128</v>
      </c>
      <c r="N17" s="34" t="s">
        <v>69</v>
      </c>
    </row>
    <row r="18" spans="1:14" s="56" customFormat="1" x14ac:dyDescent="0.15">
      <c r="A18" s="35">
        <v>12</v>
      </c>
      <c r="B18" s="36" t="str">
        <f t="shared" si="0"/>
        <v/>
      </c>
      <c r="C18" s="36" t="s">
        <v>45</v>
      </c>
      <c r="D18" s="53" t="s">
        <v>47</v>
      </c>
      <c r="E18" s="5">
        <v>4</v>
      </c>
      <c r="F18" s="54" t="str">
        <f>IF('スキー競技会参加申込書 '!$D27=0,"",'スキー競技会参加申込書 '!$D27)</f>
        <v/>
      </c>
      <c r="G18" s="31" t="str">
        <f>IF('スキー競技会参加申込書 '!$G27=0,"",'スキー競技会参加申込書 '!$G27)</f>
        <v/>
      </c>
      <c r="H18" s="38" t="str">
        <f>IF('スキー競技会参加申込書 '!$I27=0,"",TEXT('スキー競技会参加申込書 '!$I27,"yyyy/m/d"))</f>
        <v/>
      </c>
      <c r="I18" s="55"/>
      <c r="K18" s="11"/>
      <c r="M18" s="24" t="s">
        <v>129</v>
      </c>
      <c r="N18" s="34" t="s">
        <v>70</v>
      </c>
    </row>
    <row r="19" spans="1:14" s="56" customFormat="1" ht="14.25" thickBot="1" x14ac:dyDescent="0.2">
      <c r="A19" s="40">
        <v>13</v>
      </c>
      <c r="B19" s="41" t="str">
        <f t="shared" si="0"/>
        <v/>
      </c>
      <c r="C19" s="42" t="s">
        <v>45</v>
      </c>
      <c r="D19" s="57" t="s">
        <v>47</v>
      </c>
      <c r="E19" s="6" t="s">
        <v>17</v>
      </c>
      <c r="F19" s="58" t="str">
        <f>IF('スキー競技会参加申込書 '!$D28=0,"",'スキー競技会参加申込書 '!$D28)</f>
        <v/>
      </c>
      <c r="G19" s="59" t="str">
        <f>IF('スキー競技会参加申込書 '!$G28=0,"",'スキー競技会参加申込書 '!$G28)</f>
        <v/>
      </c>
      <c r="H19" s="46" t="str">
        <f>IF('スキー競技会参加申込書 '!$I28=0,"",TEXT('スキー競技会参加申込書 '!$I28,"yyyy/m/d"))</f>
        <v/>
      </c>
      <c r="I19" s="60"/>
      <c r="K19" s="11"/>
      <c r="M19" s="24" t="s">
        <v>130</v>
      </c>
      <c r="N19" s="34" t="s">
        <v>71</v>
      </c>
    </row>
    <row r="20" spans="1:14" s="56" customFormat="1" x14ac:dyDescent="0.15">
      <c r="A20" s="48">
        <v>14</v>
      </c>
      <c r="B20" s="27" t="str">
        <f t="shared" si="0"/>
        <v/>
      </c>
      <c r="C20" s="27" t="s">
        <v>45</v>
      </c>
      <c r="D20" s="61" t="s">
        <v>37</v>
      </c>
      <c r="E20" s="7">
        <v>1</v>
      </c>
      <c r="F20" s="50" t="str">
        <f>IF('スキー競技会参加申込書 '!$D29=0,"",'スキー競技会参加申込書 '!$D29)</f>
        <v/>
      </c>
      <c r="G20" s="51" t="str">
        <f>IF('スキー競技会参加申込書 '!$G29=0,"",'スキー競技会参加申込書 '!$G29)</f>
        <v/>
      </c>
      <c r="H20" s="32" t="str">
        <f>IF('スキー競技会参加申込書 '!$I29=0,"",TEXT('スキー競技会参加申込書 '!$I29,"yyyy/m/d"))</f>
        <v/>
      </c>
      <c r="I20" s="62"/>
      <c r="K20" s="11"/>
      <c r="M20" s="24" t="s">
        <v>131</v>
      </c>
      <c r="N20" s="34" t="s">
        <v>72</v>
      </c>
    </row>
    <row r="21" spans="1:14" s="56" customFormat="1" x14ac:dyDescent="0.15">
      <c r="A21" s="35">
        <v>15</v>
      </c>
      <c r="B21" s="36" t="str">
        <f t="shared" si="0"/>
        <v/>
      </c>
      <c r="C21" s="36" t="s">
        <v>45</v>
      </c>
      <c r="D21" s="37" t="s">
        <v>37</v>
      </c>
      <c r="E21" s="5">
        <v>2</v>
      </c>
      <c r="F21" s="54" t="str">
        <f>IF('スキー競技会参加申込書 '!$D30=0,"",'スキー競技会参加申込書 '!$D30)</f>
        <v/>
      </c>
      <c r="G21" s="31" t="str">
        <f>IF('スキー競技会参加申込書 '!$G30=0,"",'スキー競技会参加申込書 '!$G30)</f>
        <v/>
      </c>
      <c r="H21" s="38" t="str">
        <f>IF('スキー競技会参加申込書 '!$I30=0,"",TEXT('スキー競技会参加申込書 '!$I30,"yyyy/m/d"))</f>
        <v/>
      </c>
      <c r="I21" s="55"/>
      <c r="K21" s="11"/>
      <c r="M21" s="24" t="s">
        <v>132</v>
      </c>
      <c r="N21" s="34" t="s">
        <v>73</v>
      </c>
    </row>
    <row r="22" spans="1:14" s="56" customFormat="1" x14ac:dyDescent="0.15">
      <c r="A22" s="35">
        <v>16</v>
      </c>
      <c r="B22" s="36" t="str">
        <f t="shared" si="0"/>
        <v/>
      </c>
      <c r="C22" s="36" t="s">
        <v>45</v>
      </c>
      <c r="D22" s="37" t="s">
        <v>37</v>
      </c>
      <c r="E22" s="5">
        <v>3</v>
      </c>
      <c r="F22" s="54" t="str">
        <f>IF('スキー競技会参加申込書 '!$D31=0,"",'スキー競技会参加申込書 '!$D31)</f>
        <v/>
      </c>
      <c r="G22" s="31" t="str">
        <f>IF('スキー競技会参加申込書 '!$G31=0,"",'スキー競技会参加申込書 '!$G31)</f>
        <v/>
      </c>
      <c r="H22" s="38" t="str">
        <f>IF('スキー競技会参加申込書 '!$I31=0,"",TEXT('スキー競技会参加申込書 '!$I31,"yyyy/m/d"))</f>
        <v/>
      </c>
      <c r="I22" s="55"/>
      <c r="K22" s="11"/>
      <c r="M22" s="24" t="s">
        <v>133</v>
      </c>
      <c r="N22" s="34" t="s">
        <v>74</v>
      </c>
    </row>
    <row r="23" spans="1:14" s="56" customFormat="1" x14ac:dyDescent="0.15">
      <c r="A23" s="35">
        <v>17</v>
      </c>
      <c r="B23" s="36" t="str">
        <f t="shared" si="0"/>
        <v/>
      </c>
      <c r="C23" s="36" t="s">
        <v>45</v>
      </c>
      <c r="D23" s="37" t="s">
        <v>37</v>
      </c>
      <c r="E23" s="5">
        <v>4</v>
      </c>
      <c r="F23" s="54" t="str">
        <f>IF('スキー競技会参加申込書 '!$D32=0,"",'スキー競技会参加申込書 '!$D32)</f>
        <v/>
      </c>
      <c r="G23" s="31" t="str">
        <f>IF('スキー競技会参加申込書 '!$G32=0,"",'スキー競技会参加申込書 '!$G32)</f>
        <v/>
      </c>
      <c r="H23" s="38" t="str">
        <f>IF('スキー競技会参加申込書 '!$I32=0,"",TEXT('スキー競技会参加申込書 '!$I32,"yyyy/m/d"))</f>
        <v/>
      </c>
      <c r="I23" s="55"/>
      <c r="K23" s="11"/>
      <c r="M23" s="24" t="s">
        <v>134</v>
      </c>
      <c r="N23" s="34" t="s">
        <v>75</v>
      </c>
    </row>
    <row r="24" spans="1:14" s="56" customFormat="1" ht="14.25" thickBot="1" x14ac:dyDescent="0.2">
      <c r="A24" s="40">
        <v>18</v>
      </c>
      <c r="B24" s="41" t="str">
        <f t="shared" si="0"/>
        <v/>
      </c>
      <c r="C24" s="42" t="s">
        <v>45</v>
      </c>
      <c r="D24" s="43" t="s">
        <v>37</v>
      </c>
      <c r="E24" s="6" t="s">
        <v>17</v>
      </c>
      <c r="F24" s="58" t="str">
        <f>IF('スキー競技会参加申込書 '!$D33=0,"",'スキー競技会参加申込書 '!$D33)</f>
        <v/>
      </c>
      <c r="G24" s="59" t="str">
        <f>IF('スキー競技会参加申込書 '!$G33=0,"",'スキー競技会参加申込書 '!$G33)</f>
        <v/>
      </c>
      <c r="H24" s="46" t="str">
        <f>IF('スキー競技会参加申込書 '!$I33=0,"",TEXT('スキー競技会参加申込書 '!$I33,"yyyy/m/d"))</f>
        <v/>
      </c>
      <c r="I24" s="60"/>
      <c r="K24" s="11"/>
      <c r="M24" s="24" t="s">
        <v>135</v>
      </c>
      <c r="N24" s="34" t="s">
        <v>76</v>
      </c>
    </row>
    <row r="25" spans="1:14" s="56" customFormat="1" x14ac:dyDescent="0.15">
      <c r="A25" s="48">
        <v>19</v>
      </c>
      <c r="B25" s="27" t="str">
        <f t="shared" si="0"/>
        <v/>
      </c>
      <c r="C25" s="27" t="s">
        <v>45</v>
      </c>
      <c r="D25" s="49" t="s">
        <v>34</v>
      </c>
      <c r="E25" s="7">
        <v>1</v>
      </c>
      <c r="F25" s="30" t="str">
        <f>IF('スキー競技会参加申込書 '!$D34=0,"",'スキー競技会参加申込書 '!$D34)</f>
        <v/>
      </c>
      <c r="G25" s="31" t="str">
        <f>IF('スキー競技会参加申込書 '!$G34=0,"",'スキー競技会参加申込書 '!$G34)</f>
        <v/>
      </c>
      <c r="H25" s="32" t="str">
        <f>IF('スキー競技会参加申込書 '!$I34=0,"",TEXT('スキー競技会参加申込書 '!$I34,"yyyy/m/d"))</f>
        <v/>
      </c>
      <c r="I25" s="63"/>
      <c r="K25" s="11"/>
      <c r="M25" s="24" t="s">
        <v>136</v>
      </c>
      <c r="N25" s="34" t="s">
        <v>77</v>
      </c>
    </row>
    <row r="26" spans="1:14" s="56" customFormat="1" x14ac:dyDescent="0.15">
      <c r="A26" s="35">
        <v>20</v>
      </c>
      <c r="B26" s="36" t="str">
        <f t="shared" si="0"/>
        <v/>
      </c>
      <c r="C26" s="36" t="s">
        <v>45</v>
      </c>
      <c r="D26" s="53" t="s">
        <v>34</v>
      </c>
      <c r="E26" s="5">
        <v>2</v>
      </c>
      <c r="F26" s="30" t="str">
        <f>IF('スキー競技会参加申込書 '!$D35=0,"",'スキー競技会参加申込書 '!$D35)</f>
        <v/>
      </c>
      <c r="G26" s="31" t="str">
        <f>IF('スキー競技会参加申込書 '!$G35=0,"",'スキー競技会参加申込書 '!$G35)</f>
        <v/>
      </c>
      <c r="H26" s="38" t="str">
        <f>IF('スキー競技会参加申込書 '!$I35=0,"",TEXT('スキー競技会参加申込書 '!$I35,"yyyy/m/d"))</f>
        <v/>
      </c>
      <c r="I26" s="55"/>
      <c r="K26" s="11"/>
      <c r="M26" s="24" t="s">
        <v>137</v>
      </c>
      <c r="N26" s="34" t="s">
        <v>78</v>
      </c>
    </row>
    <row r="27" spans="1:14" s="56" customFormat="1" x14ac:dyDescent="0.15">
      <c r="A27" s="35">
        <v>21</v>
      </c>
      <c r="B27" s="36" t="str">
        <f t="shared" si="0"/>
        <v/>
      </c>
      <c r="C27" s="36" t="s">
        <v>45</v>
      </c>
      <c r="D27" s="53" t="s">
        <v>34</v>
      </c>
      <c r="E27" s="5">
        <v>3</v>
      </c>
      <c r="F27" s="30" t="str">
        <f>IF('スキー競技会参加申込書 '!$D36=0,"",'スキー競技会参加申込書 '!$D36)</f>
        <v/>
      </c>
      <c r="G27" s="31" t="str">
        <f>IF('スキー競技会参加申込書 '!$G36=0,"",'スキー競技会参加申込書 '!$G36)</f>
        <v/>
      </c>
      <c r="H27" s="38" t="str">
        <f>IF('スキー競技会参加申込書 '!$I36=0,"",TEXT('スキー競技会参加申込書 '!$I36,"yyyy/m/d"))</f>
        <v/>
      </c>
      <c r="I27" s="55"/>
      <c r="K27" s="11"/>
      <c r="M27" s="24" t="s">
        <v>138</v>
      </c>
      <c r="N27" s="34" t="s">
        <v>79</v>
      </c>
    </row>
    <row r="28" spans="1:14" s="56" customFormat="1" x14ac:dyDescent="0.15">
      <c r="A28" s="35">
        <v>22</v>
      </c>
      <c r="B28" s="36" t="str">
        <f t="shared" si="0"/>
        <v/>
      </c>
      <c r="C28" s="36" t="s">
        <v>45</v>
      </c>
      <c r="D28" s="53" t="s">
        <v>34</v>
      </c>
      <c r="E28" s="5">
        <v>4</v>
      </c>
      <c r="F28" s="30" t="str">
        <f>IF('スキー競技会参加申込書 '!$D37=0,"",'スキー競技会参加申込書 '!$D37)</f>
        <v/>
      </c>
      <c r="G28" s="31" t="str">
        <f>IF('スキー競技会参加申込書 '!$G37=0,"",'スキー競技会参加申込書 '!$G37)</f>
        <v/>
      </c>
      <c r="H28" s="38" t="str">
        <f>IF('スキー競技会参加申込書 '!$I37=0,"",TEXT('スキー競技会参加申込書 '!$I37,"yyyy/m/d"))</f>
        <v/>
      </c>
      <c r="I28" s="55"/>
      <c r="K28" s="11"/>
      <c r="M28" s="24" t="s">
        <v>139</v>
      </c>
      <c r="N28" s="34" t="s">
        <v>80</v>
      </c>
    </row>
    <row r="29" spans="1:14" s="56" customFormat="1" ht="14.25" thickBot="1" x14ac:dyDescent="0.2">
      <c r="A29" s="40">
        <v>23</v>
      </c>
      <c r="B29" s="41" t="str">
        <f t="shared" si="0"/>
        <v/>
      </c>
      <c r="C29" s="42" t="s">
        <v>45</v>
      </c>
      <c r="D29" s="57" t="s">
        <v>34</v>
      </c>
      <c r="E29" s="6" t="s">
        <v>17</v>
      </c>
      <c r="F29" s="44" t="str">
        <f>IF('スキー競技会参加申込書 '!$D38=0,"",'スキー競技会参加申込書 '!$D38)</f>
        <v/>
      </c>
      <c r="G29" s="45" t="str">
        <f>IF('スキー競技会参加申込書 '!$G38=0,"",'スキー競技会参加申込書 '!$G38)</f>
        <v/>
      </c>
      <c r="H29" s="46" t="str">
        <f>IF('スキー競技会参加申込書 '!$I38=0,"",TEXT('スキー競技会参加申込書 '!$I38,"yyyy/m/d"))</f>
        <v/>
      </c>
      <c r="I29" s="64"/>
      <c r="K29" s="11"/>
      <c r="M29" s="24" t="s">
        <v>140</v>
      </c>
      <c r="N29" s="34" t="s">
        <v>81</v>
      </c>
    </row>
    <row r="30" spans="1:14" s="56" customFormat="1" x14ac:dyDescent="0.15">
      <c r="A30" s="48">
        <v>24</v>
      </c>
      <c r="B30" s="27" t="str">
        <f t="shared" si="0"/>
        <v/>
      </c>
      <c r="C30" s="27" t="s">
        <v>45</v>
      </c>
      <c r="D30" s="61" t="s">
        <v>46</v>
      </c>
      <c r="E30" s="7">
        <v>1</v>
      </c>
      <c r="F30" s="50" t="str">
        <f>IF('スキー競技会参加申込書 '!$D41=0,"",'スキー競技会参加申込書 '!$D41)</f>
        <v/>
      </c>
      <c r="G30" s="51" t="str">
        <f>IF('スキー競技会参加申込書 '!$G41=0,"",'スキー競技会参加申込書 '!$G41)</f>
        <v/>
      </c>
      <c r="H30" s="32" t="str">
        <f>IF('スキー競技会参加申込書 '!$I41=0,"",TEXT('スキー競技会参加申込書 '!$I41,"yyyy/m/d"))</f>
        <v/>
      </c>
      <c r="I30" s="62"/>
      <c r="M30" s="24" t="s">
        <v>141</v>
      </c>
      <c r="N30" s="34" t="s">
        <v>82</v>
      </c>
    </row>
    <row r="31" spans="1:14" s="56" customFormat="1" x14ac:dyDescent="0.15">
      <c r="A31" s="35">
        <v>25</v>
      </c>
      <c r="B31" s="36" t="str">
        <f t="shared" si="0"/>
        <v/>
      </c>
      <c r="C31" s="36" t="s">
        <v>45</v>
      </c>
      <c r="D31" s="37" t="s">
        <v>46</v>
      </c>
      <c r="E31" s="5">
        <v>2</v>
      </c>
      <c r="F31" s="54" t="str">
        <f>IF('スキー競技会参加申込書 '!$D42=0,"",'スキー競技会参加申込書 '!$D42)</f>
        <v/>
      </c>
      <c r="G31" s="31" t="str">
        <f>IF('スキー競技会参加申込書 '!$G42=0,"",'スキー競技会参加申込書 '!$G42)</f>
        <v/>
      </c>
      <c r="H31" s="38" t="str">
        <f>IF('スキー競技会参加申込書 '!$I42=0,"",TEXT('スキー競技会参加申込書 '!$I42,"yyyy/m/d"))</f>
        <v/>
      </c>
      <c r="I31" s="55"/>
      <c r="M31" s="24" t="s">
        <v>142</v>
      </c>
      <c r="N31" s="34" t="s">
        <v>83</v>
      </c>
    </row>
    <row r="32" spans="1:14" s="56" customFormat="1" x14ac:dyDescent="0.15">
      <c r="A32" s="35">
        <v>26</v>
      </c>
      <c r="B32" s="36" t="str">
        <f t="shared" si="0"/>
        <v/>
      </c>
      <c r="C32" s="36" t="s">
        <v>45</v>
      </c>
      <c r="D32" s="37" t="s">
        <v>44</v>
      </c>
      <c r="E32" s="5">
        <v>3</v>
      </c>
      <c r="F32" s="54" t="str">
        <f>IF('スキー競技会参加申込書 '!$D43=0,"",'スキー競技会参加申込書 '!$D43)</f>
        <v/>
      </c>
      <c r="G32" s="31" t="str">
        <f>IF('スキー競技会参加申込書 '!$G43=0,"",'スキー競技会参加申込書 '!$G43)</f>
        <v/>
      </c>
      <c r="H32" s="38" t="str">
        <f>IF('スキー競技会参加申込書 '!$I43=0,"",TEXT('スキー競技会参加申込書 '!$I43,"yyyy/m/d"))</f>
        <v/>
      </c>
      <c r="I32" s="55"/>
      <c r="M32" s="24" t="s">
        <v>143</v>
      </c>
      <c r="N32" s="34" t="s">
        <v>84</v>
      </c>
    </row>
    <row r="33" spans="1:14" s="56" customFormat="1" x14ac:dyDescent="0.15">
      <c r="A33" s="35">
        <v>27</v>
      </c>
      <c r="B33" s="36" t="str">
        <f t="shared" si="0"/>
        <v/>
      </c>
      <c r="C33" s="36" t="s">
        <v>45</v>
      </c>
      <c r="D33" s="37" t="s">
        <v>44</v>
      </c>
      <c r="E33" s="5">
        <v>4</v>
      </c>
      <c r="F33" s="54" t="str">
        <f>IF('スキー競技会参加申込書 '!$D44=0,"",'スキー競技会参加申込書 '!$D44)</f>
        <v/>
      </c>
      <c r="G33" s="31" t="str">
        <f>IF('スキー競技会参加申込書 '!$G44=0,"",'スキー競技会参加申込書 '!$G44)</f>
        <v/>
      </c>
      <c r="H33" s="38" t="str">
        <f>IF('スキー競技会参加申込書 '!$I44=0,"",TEXT('スキー競技会参加申込書 '!$I44,"yyyy/m/d"))</f>
        <v/>
      </c>
      <c r="I33" s="55"/>
      <c r="M33" s="24" t="s">
        <v>144</v>
      </c>
      <c r="N33" s="34" t="s">
        <v>85</v>
      </c>
    </row>
    <row r="34" spans="1:14" s="56" customFormat="1" ht="14.25" thickBot="1" x14ac:dyDescent="0.2">
      <c r="A34" s="40">
        <v>28</v>
      </c>
      <c r="B34" s="41" t="str">
        <f t="shared" si="0"/>
        <v/>
      </c>
      <c r="C34" s="42" t="s">
        <v>45</v>
      </c>
      <c r="D34" s="43" t="s">
        <v>44</v>
      </c>
      <c r="E34" s="6" t="s">
        <v>17</v>
      </c>
      <c r="F34" s="58" t="str">
        <f>IF('スキー競技会参加申込書 '!$D45=0,"",'スキー競技会参加申込書 '!$D45)</f>
        <v/>
      </c>
      <c r="G34" s="59" t="str">
        <f>IF('スキー競技会参加申込書 '!$G45=0,"",'スキー競技会参加申込書 '!$G45)</f>
        <v/>
      </c>
      <c r="H34" s="46" t="str">
        <f>IF('スキー競技会参加申込書 '!$I45=0,"",TEXT('スキー競技会参加申込書 '!$I45,"yyyy/m/d"))</f>
        <v/>
      </c>
      <c r="I34" s="60"/>
      <c r="M34" s="24" t="s">
        <v>145</v>
      </c>
      <c r="N34" s="34" t="s">
        <v>86</v>
      </c>
    </row>
    <row r="35" spans="1:14" s="56" customFormat="1" x14ac:dyDescent="0.15">
      <c r="A35" s="48">
        <v>29</v>
      </c>
      <c r="B35" s="27" t="str">
        <f t="shared" si="0"/>
        <v/>
      </c>
      <c r="C35" s="51" t="s">
        <v>35</v>
      </c>
      <c r="D35" s="49" t="s">
        <v>43</v>
      </c>
      <c r="E35" s="7">
        <v>1</v>
      </c>
      <c r="F35" s="30" t="str">
        <f>IF('スキー競技会参加申込書 '!$D47=0,"",'スキー競技会参加申込書 '!$D47)</f>
        <v/>
      </c>
      <c r="G35" s="31" t="str">
        <f>IF('スキー競技会参加申込書 '!$G47=0,"",'スキー競技会参加申込書 '!$G47)</f>
        <v/>
      </c>
      <c r="H35" s="32" t="str">
        <f>IF('スキー競技会参加申込書 '!$I47=0,"",TEXT('スキー競技会参加申込書 '!$I47,"yyyy/m/d"))</f>
        <v/>
      </c>
      <c r="I35" s="63"/>
      <c r="M35" s="24" t="s">
        <v>146</v>
      </c>
      <c r="N35" s="34" t="s">
        <v>87</v>
      </c>
    </row>
    <row r="36" spans="1:14" s="56" customFormat="1" x14ac:dyDescent="0.15">
      <c r="A36" s="35">
        <v>30</v>
      </c>
      <c r="B36" s="36" t="str">
        <f t="shared" si="0"/>
        <v/>
      </c>
      <c r="C36" s="65" t="s">
        <v>35</v>
      </c>
      <c r="D36" s="53" t="s">
        <v>43</v>
      </c>
      <c r="E36" s="5">
        <v>2</v>
      </c>
      <c r="F36" s="30" t="str">
        <f>IF('スキー競技会参加申込書 '!$D48=0,"",'スキー競技会参加申込書 '!$D48)</f>
        <v/>
      </c>
      <c r="G36" s="31" t="str">
        <f>IF('スキー競技会参加申込書 '!$G48=0,"",'スキー競技会参加申込書 '!$G48)</f>
        <v/>
      </c>
      <c r="H36" s="38" t="str">
        <f>IF('スキー競技会参加申込書 '!$I48=0,"",TEXT('スキー競技会参加申込書 '!$I48,"yyyy/m/d"))</f>
        <v/>
      </c>
      <c r="I36" s="55"/>
      <c r="M36" s="24" t="s">
        <v>147</v>
      </c>
      <c r="N36" s="34" t="s">
        <v>88</v>
      </c>
    </row>
    <row r="37" spans="1:14" s="56" customFormat="1" x14ac:dyDescent="0.15">
      <c r="A37" s="35">
        <v>31</v>
      </c>
      <c r="B37" s="36" t="str">
        <f t="shared" si="0"/>
        <v/>
      </c>
      <c r="C37" s="65" t="s">
        <v>35</v>
      </c>
      <c r="D37" s="53" t="s">
        <v>42</v>
      </c>
      <c r="E37" s="5">
        <v>3</v>
      </c>
      <c r="F37" s="30" t="str">
        <f>IF('スキー競技会参加申込書 '!$D49=0,"",'スキー競技会参加申込書 '!$D49)</f>
        <v/>
      </c>
      <c r="G37" s="31" t="str">
        <f>IF('スキー競技会参加申込書 '!$G49=0,"",'スキー競技会参加申込書 '!$G49)</f>
        <v/>
      </c>
      <c r="H37" s="38" t="str">
        <f>IF('スキー競技会参加申込書 '!$I49=0,"",TEXT('スキー競技会参加申込書 '!$I49,"yyyy/m/d"))</f>
        <v/>
      </c>
      <c r="I37" s="55"/>
      <c r="M37" s="24" t="s">
        <v>148</v>
      </c>
      <c r="N37" s="34" t="s">
        <v>89</v>
      </c>
    </row>
    <row r="38" spans="1:14" s="56" customFormat="1" x14ac:dyDescent="0.15">
      <c r="A38" s="35">
        <v>32</v>
      </c>
      <c r="B38" s="36" t="str">
        <f t="shared" si="0"/>
        <v/>
      </c>
      <c r="C38" s="65" t="s">
        <v>35</v>
      </c>
      <c r="D38" s="53" t="s">
        <v>42</v>
      </c>
      <c r="E38" s="5">
        <v>4</v>
      </c>
      <c r="F38" s="30" t="str">
        <f>IF('スキー競技会参加申込書 '!$D50=0,"",'スキー競技会参加申込書 '!$D50)</f>
        <v/>
      </c>
      <c r="G38" s="31" t="str">
        <f>IF('スキー競技会参加申込書 '!$G50=0,"",'スキー競技会参加申込書 '!$G50)</f>
        <v/>
      </c>
      <c r="H38" s="38" t="str">
        <f>IF('スキー競技会参加申込書 '!$I50=0,"",TEXT('スキー競技会参加申込書 '!$I50,"yyyy/m/d"))</f>
        <v/>
      </c>
      <c r="I38" s="55"/>
      <c r="M38" s="24" t="s">
        <v>149</v>
      </c>
      <c r="N38" s="34" t="s">
        <v>90</v>
      </c>
    </row>
    <row r="39" spans="1:14" s="56" customFormat="1" ht="14.25" thickBot="1" x14ac:dyDescent="0.2">
      <c r="A39" s="40">
        <v>33</v>
      </c>
      <c r="B39" s="41" t="str">
        <f t="shared" si="0"/>
        <v/>
      </c>
      <c r="C39" s="66" t="s">
        <v>35</v>
      </c>
      <c r="D39" s="57" t="s">
        <v>42</v>
      </c>
      <c r="E39" s="6" t="s">
        <v>17</v>
      </c>
      <c r="F39" s="44" t="str">
        <f>IF('スキー競技会参加申込書 '!$D51=0,"",'スキー競技会参加申込書 '!$D51)</f>
        <v/>
      </c>
      <c r="G39" s="45" t="str">
        <f>IF('スキー競技会参加申込書 '!$G51=0,"",'スキー競技会参加申込書 '!$G51)</f>
        <v/>
      </c>
      <c r="H39" s="46" t="str">
        <f>IF('スキー競技会参加申込書 '!$I51=0,"",TEXT('スキー競技会参加申込書 '!$I51,"yyyy/m/d"))</f>
        <v/>
      </c>
      <c r="I39" s="64"/>
      <c r="M39" s="24" t="s">
        <v>150</v>
      </c>
      <c r="N39" s="34" t="s">
        <v>91</v>
      </c>
    </row>
    <row r="40" spans="1:14" s="56" customFormat="1" x14ac:dyDescent="0.15">
      <c r="A40" s="48">
        <v>34</v>
      </c>
      <c r="B40" s="27" t="str">
        <f t="shared" si="0"/>
        <v/>
      </c>
      <c r="C40" s="51" t="s">
        <v>35</v>
      </c>
      <c r="D40" s="61" t="s">
        <v>41</v>
      </c>
      <c r="E40" s="7">
        <v>1</v>
      </c>
      <c r="F40" s="50" t="str">
        <f>IF('スキー競技会参加申込書 '!$D52=0,"",'スキー競技会参加申込書 '!$D52)</f>
        <v/>
      </c>
      <c r="G40" s="51" t="str">
        <f>IF('スキー競技会参加申込書 '!$G52=0,"",'スキー競技会参加申込書 '!$G52)</f>
        <v/>
      </c>
      <c r="H40" s="32" t="str">
        <f>IF('スキー競技会参加申込書 '!$I52=0,"",TEXT('スキー競技会参加申込書 '!$I52,"yyyy/m/d"))</f>
        <v/>
      </c>
      <c r="I40" s="62"/>
      <c r="M40" s="24" t="s">
        <v>151</v>
      </c>
      <c r="N40" s="34" t="s">
        <v>92</v>
      </c>
    </row>
    <row r="41" spans="1:14" s="56" customFormat="1" x14ac:dyDescent="0.15">
      <c r="A41" s="35">
        <v>35</v>
      </c>
      <c r="B41" s="36" t="str">
        <f t="shared" si="0"/>
        <v/>
      </c>
      <c r="C41" s="65" t="s">
        <v>35</v>
      </c>
      <c r="D41" s="37" t="s">
        <v>40</v>
      </c>
      <c r="E41" s="5">
        <v>2</v>
      </c>
      <c r="F41" s="54" t="str">
        <f>IF('スキー競技会参加申込書 '!$D53=0,"",'スキー競技会参加申込書 '!$D53)</f>
        <v/>
      </c>
      <c r="G41" s="31" t="str">
        <f>IF('スキー競技会参加申込書 '!$G53=0,"",'スキー競技会参加申込書 '!$G53)</f>
        <v/>
      </c>
      <c r="H41" s="38" t="str">
        <f>IF('スキー競技会参加申込書 '!$I53=0,"",TEXT('スキー競技会参加申込書 '!$I53,"yyyy/m/d"))</f>
        <v/>
      </c>
      <c r="I41" s="55"/>
      <c r="M41" s="24" t="s">
        <v>152</v>
      </c>
      <c r="N41" s="34" t="s">
        <v>93</v>
      </c>
    </row>
    <row r="42" spans="1:14" s="56" customFormat="1" x14ac:dyDescent="0.15">
      <c r="A42" s="35">
        <v>36</v>
      </c>
      <c r="B42" s="36" t="str">
        <f t="shared" si="0"/>
        <v/>
      </c>
      <c r="C42" s="65" t="s">
        <v>35</v>
      </c>
      <c r="D42" s="37" t="s">
        <v>39</v>
      </c>
      <c r="E42" s="5">
        <v>3</v>
      </c>
      <c r="F42" s="54" t="str">
        <f>IF('スキー競技会参加申込書 '!$D54=0,"",'スキー競技会参加申込書 '!$D54)</f>
        <v/>
      </c>
      <c r="G42" s="31" t="str">
        <f>IF('スキー競技会参加申込書 '!$G54=0,"",'スキー競技会参加申込書 '!$G54)</f>
        <v/>
      </c>
      <c r="H42" s="38" t="str">
        <f>IF('スキー競技会参加申込書 '!$I54=0,"",TEXT('スキー競技会参加申込書 '!$I54,"yyyy/m/d"))</f>
        <v/>
      </c>
      <c r="I42" s="55"/>
      <c r="M42" s="24" t="s">
        <v>153</v>
      </c>
      <c r="N42" s="34" t="s">
        <v>94</v>
      </c>
    </row>
    <row r="43" spans="1:14" s="56" customFormat="1" x14ac:dyDescent="0.15">
      <c r="A43" s="35">
        <v>37</v>
      </c>
      <c r="B43" s="36" t="str">
        <f t="shared" si="0"/>
        <v/>
      </c>
      <c r="C43" s="65" t="s">
        <v>35</v>
      </c>
      <c r="D43" s="37" t="s">
        <v>40</v>
      </c>
      <c r="E43" s="5">
        <v>4</v>
      </c>
      <c r="F43" s="54" t="str">
        <f>IF('スキー競技会参加申込書 '!$D55=0,"",'スキー競技会参加申込書 '!$D55)</f>
        <v/>
      </c>
      <c r="G43" s="31" t="str">
        <f>IF('スキー競技会参加申込書 '!$G55=0,"",'スキー競技会参加申込書 '!$G55)</f>
        <v/>
      </c>
      <c r="H43" s="38" t="str">
        <f>IF('スキー競技会参加申込書 '!$I55=0,"",TEXT('スキー競技会参加申込書 '!$I55,"yyyy/m/d"))</f>
        <v/>
      </c>
      <c r="I43" s="55"/>
      <c r="M43" s="24" t="s">
        <v>154</v>
      </c>
      <c r="N43" s="34" t="s">
        <v>95</v>
      </c>
    </row>
    <row r="44" spans="1:14" s="56" customFormat="1" ht="14.25" thickBot="1" x14ac:dyDescent="0.2">
      <c r="A44" s="40">
        <v>38</v>
      </c>
      <c r="B44" s="41" t="str">
        <f t="shared" si="0"/>
        <v/>
      </c>
      <c r="C44" s="66" t="s">
        <v>35</v>
      </c>
      <c r="D44" s="43" t="s">
        <v>39</v>
      </c>
      <c r="E44" s="6" t="s">
        <v>17</v>
      </c>
      <c r="F44" s="58" t="str">
        <f>IF('スキー競技会参加申込書 '!$D56=0,"",'スキー競技会参加申込書 '!$D56)</f>
        <v/>
      </c>
      <c r="G44" s="59" t="str">
        <f>IF('スキー競技会参加申込書 '!$G56=0,"",'スキー競技会参加申込書 '!$G56)</f>
        <v/>
      </c>
      <c r="H44" s="46" t="str">
        <f>IF('スキー競技会参加申込書 '!$I56=0,"",TEXT('スキー競技会参加申込書 '!$I56,"yyyy/m/d"))</f>
        <v/>
      </c>
      <c r="I44" s="60"/>
      <c r="M44" s="24" t="s">
        <v>155</v>
      </c>
      <c r="N44" s="34" t="s">
        <v>96</v>
      </c>
    </row>
    <row r="45" spans="1:14" s="56" customFormat="1" x14ac:dyDescent="0.15">
      <c r="A45" s="48">
        <v>39</v>
      </c>
      <c r="B45" s="27" t="str">
        <f t="shared" si="0"/>
        <v/>
      </c>
      <c r="C45" s="51" t="s">
        <v>35</v>
      </c>
      <c r="D45" s="61" t="s">
        <v>38</v>
      </c>
      <c r="E45" s="7">
        <v>1</v>
      </c>
      <c r="F45" s="30" t="str">
        <f>IF('スキー競技会参加申込書 '!$D57=0,"",'スキー競技会参加申込書 '!$D57)</f>
        <v/>
      </c>
      <c r="G45" s="31" t="str">
        <f>IF('スキー競技会参加申込書 '!$G57=0,"",'スキー競技会参加申込書 '!$G57)</f>
        <v/>
      </c>
      <c r="H45" s="32" t="str">
        <f>IF('スキー競技会参加申込書 '!$I57=0,"",TEXT('スキー競技会参加申込書 '!$I57,"yyyy/m/d"))</f>
        <v/>
      </c>
      <c r="I45" s="63"/>
      <c r="M45" s="24" t="s">
        <v>156</v>
      </c>
      <c r="N45" s="34" t="s">
        <v>97</v>
      </c>
    </row>
    <row r="46" spans="1:14" s="56" customFormat="1" x14ac:dyDescent="0.15">
      <c r="A46" s="35">
        <v>40</v>
      </c>
      <c r="B46" s="36" t="str">
        <f t="shared" si="0"/>
        <v/>
      </c>
      <c r="C46" s="65" t="s">
        <v>35</v>
      </c>
      <c r="D46" s="37" t="s">
        <v>38</v>
      </c>
      <c r="E46" s="5">
        <v>2</v>
      </c>
      <c r="F46" s="30" t="str">
        <f>IF('スキー競技会参加申込書 '!$D58=0,"",'スキー競技会参加申込書 '!$D58)</f>
        <v/>
      </c>
      <c r="G46" s="31" t="str">
        <f>IF('スキー競技会参加申込書 '!$G58=0,"",'スキー競技会参加申込書 '!$G58)</f>
        <v/>
      </c>
      <c r="H46" s="38" t="str">
        <f>IF('スキー競技会参加申込書 '!$I58=0,"",TEXT('スキー競技会参加申込書 '!$I58,"yyyy/m/d"))</f>
        <v/>
      </c>
      <c r="I46" s="55"/>
      <c r="M46" s="24" t="s">
        <v>157</v>
      </c>
      <c r="N46" s="34" t="s">
        <v>98</v>
      </c>
    </row>
    <row r="47" spans="1:14" s="56" customFormat="1" x14ac:dyDescent="0.15">
      <c r="A47" s="35">
        <v>41</v>
      </c>
      <c r="B47" s="36" t="str">
        <f t="shared" si="0"/>
        <v/>
      </c>
      <c r="C47" s="65" t="s">
        <v>35</v>
      </c>
      <c r="D47" s="37" t="s">
        <v>37</v>
      </c>
      <c r="E47" s="5">
        <v>3</v>
      </c>
      <c r="F47" s="30" t="str">
        <f>IF('スキー競技会参加申込書 '!$D59=0,"",'スキー競技会参加申込書 '!$D59)</f>
        <v/>
      </c>
      <c r="G47" s="31" t="str">
        <f>IF('スキー競技会参加申込書 '!$G59=0,"",'スキー競技会参加申込書 '!$G59)</f>
        <v/>
      </c>
      <c r="H47" s="38" t="str">
        <f>IF('スキー競技会参加申込書 '!$I59=0,"",TEXT('スキー競技会参加申込書 '!$I59,"yyyy/m/d"))</f>
        <v/>
      </c>
      <c r="I47" s="55"/>
      <c r="M47" s="24" t="s">
        <v>158</v>
      </c>
      <c r="N47" s="34" t="s">
        <v>99</v>
      </c>
    </row>
    <row r="48" spans="1:14" s="56" customFormat="1" x14ac:dyDescent="0.15">
      <c r="A48" s="35">
        <v>42</v>
      </c>
      <c r="B48" s="36" t="str">
        <f t="shared" si="0"/>
        <v/>
      </c>
      <c r="C48" s="65" t="s">
        <v>35</v>
      </c>
      <c r="D48" s="37" t="s">
        <v>37</v>
      </c>
      <c r="E48" s="5">
        <v>4</v>
      </c>
      <c r="F48" s="30" t="str">
        <f>IF('スキー競技会参加申込書 '!$D60=0,"",'スキー競技会参加申込書 '!$D60)</f>
        <v/>
      </c>
      <c r="G48" s="31" t="str">
        <f>IF('スキー競技会参加申込書 '!$G60=0,"",'スキー競技会参加申込書 '!$G60)</f>
        <v/>
      </c>
      <c r="H48" s="38" t="str">
        <f>IF('スキー競技会参加申込書 '!$I60=0,"",TEXT('スキー競技会参加申込書 '!$I60,"yyyy/m/d"))</f>
        <v/>
      </c>
      <c r="I48" s="55"/>
      <c r="M48" s="24" t="s">
        <v>159</v>
      </c>
      <c r="N48" s="34" t="s">
        <v>100</v>
      </c>
    </row>
    <row r="49" spans="1:14" s="56" customFormat="1" ht="14.25" thickBot="1" x14ac:dyDescent="0.2">
      <c r="A49" s="40">
        <v>43</v>
      </c>
      <c r="B49" s="41" t="str">
        <f t="shared" si="0"/>
        <v/>
      </c>
      <c r="C49" s="66" t="s">
        <v>35</v>
      </c>
      <c r="D49" s="43" t="s">
        <v>37</v>
      </c>
      <c r="E49" s="6" t="s">
        <v>17</v>
      </c>
      <c r="F49" s="44" t="str">
        <f>IF('スキー競技会参加申込書 '!$D61=0,"",'スキー競技会参加申込書 '!$D61)</f>
        <v/>
      </c>
      <c r="G49" s="45" t="str">
        <f>IF('スキー競技会参加申込書 '!$G61=0,"",'スキー競技会参加申込書 '!$G61)</f>
        <v/>
      </c>
      <c r="H49" s="46" t="str">
        <f>IF('スキー競技会参加申込書 '!$I61=0,"",TEXT('スキー競技会参加申込書 '!$I61,"yyyy/m/d"))</f>
        <v/>
      </c>
      <c r="I49" s="64"/>
      <c r="M49" s="24" t="s">
        <v>160</v>
      </c>
      <c r="N49" s="34" t="s">
        <v>101</v>
      </c>
    </row>
    <row r="50" spans="1:14" s="56" customFormat="1" x14ac:dyDescent="0.15">
      <c r="A50" s="48">
        <v>44</v>
      </c>
      <c r="B50" s="27" t="str">
        <f t="shared" si="0"/>
        <v/>
      </c>
      <c r="C50" s="51" t="s">
        <v>35</v>
      </c>
      <c r="D50" s="61" t="s">
        <v>36</v>
      </c>
      <c r="E50" s="7">
        <v>1</v>
      </c>
      <c r="F50" s="50" t="str">
        <f>IF('スキー競技会参加申込書 '!$D62=0,"",'スキー競技会参加申込書 '!$D62)</f>
        <v/>
      </c>
      <c r="G50" s="51" t="str">
        <f>IF('スキー競技会参加申込書 '!$G62=0,"",'スキー競技会参加申込書 '!$G62)</f>
        <v/>
      </c>
      <c r="H50" s="32" t="str">
        <f>IF('スキー競技会参加申込書 '!$I62=0,"",TEXT('スキー競技会参加申込書 '!$I62,"yyyy/m/d"))</f>
        <v/>
      </c>
      <c r="I50" s="62"/>
      <c r="M50" s="24" t="s">
        <v>161</v>
      </c>
      <c r="N50" s="34" t="s">
        <v>102</v>
      </c>
    </row>
    <row r="51" spans="1:14" s="56" customFormat="1" x14ac:dyDescent="0.15">
      <c r="A51" s="35">
        <v>45</v>
      </c>
      <c r="B51" s="36" t="str">
        <f t="shared" si="0"/>
        <v/>
      </c>
      <c r="C51" s="65" t="s">
        <v>35</v>
      </c>
      <c r="D51" s="37" t="s">
        <v>36</v>
      </c>
      <c r="E51" s="5">
        <v>2</v>
      </c>
      <c r="F51" s="54" t="str">
        <f>IF('スキー競技会参加申込書 '!$D63=0,"",'スキー競技会参加申込書 '!$D63)</f>
        <v/>
      </c>
      <c r="G51" s="31" t="str">
        <f>IF('スキー競技会参加申込書 '!$G63=0,"",'スキー競技会参加申込書 '!$G63)</f>
        <v/>
      </c>
      <c r="H51" s="38" t="str">
        <f>IF('スキー競技会参加申込書 '!$I63=0,"",TEXT('スキー競技会参加申込書 '!$I63,"yyyy/m/d"))</f>
        <v/>
      </c>
      <c r="I51" s="55"/>
      <c r="M51" s="24" t="s">
        <v>162</v>
      </c>
      <c r="N51" s="34" t="s">
        <v>103</v>
      </c>
    </row>
    <row r="52" spans="1:14" s="56" customFormat="1" x14ac:dyDescent="0.15">
      <c r="A52" s="35">
        <v>46</v>
      </c>
      <c r="B52" s="36" t="str">
        <f t="shared" si="0"/>
        <v/>
      </c>
      <c r="C52" s="65" t="s">
        <v>35</v>
      </c>
      <c r="D52" s="37" t="s">
        <v>34</v>
      </c>
      <c r="E52" s="5">
        <v>3</v>
      </c>
      <c r="F52" s="54" t="str">
        <f>IF('スキー競技会参加申込書 '!$D64=0,"",'スキー競技会参加申込書 '!$D64)</f>
        <v/>
      </c>
      <c r="G52" s="31" t="str">
        <f>IF('スキー競技会参加申込書 '!$G64=0,"",'スキー競技会参加申込書 '!$G64)</f>
        <v/>
      </c>
      <c r="H52" s="38" t="str">
        <f>IF('スキー競技会参加申込書 '!$I64=0,"",TEXT('スキー競技会参加申込書 '!$I64,"yyyy/m/d"))</f>
        <v/>
      </c>
      <c r="I52" s="55"/>
      <c r="M52" s="24" t="s">
        <v>163</v>
      </c>
      <c r="N52" s="34" t="s">
        <v>104</v>
      </c>
    </row>
    <row r="53" spans="1:14" s="56" customFormat="1" x14ac:dyDescent="0.15">
      <c r="A53" s="35">
        <v>47</v>
      </c>
      <c r="B53" s="36" t="str">
        <f t="shared" si="0"/>
        <v/>
      </c>
      <c r="C53" s="65" t="s">
        <v>35</v>
      </c>
      <c r="D53" s="37" t="s">
        <v>34</v>
      </c>
      <c r="E53" s="5">
        <v>4</v>
      </c>
      <c r="F53" s="54" t="str">
        <f>IF('スキー競技会参加申込書 '!$D65=0,"",'スキー競技会参加申込書 '!$D65)</f>
        <v/>
      </c>
      <c r="G53" s="31" t="str">
        <f>IF('スキー競技会参加申込書 '!$G65=0,"",'スキー競技会参加申込書 '!$G65)</f>
        <v/>
      </c>
      <c r="H53" s="38" t="str">
        <f>IF('スキー競技会参加申込書 '!$I65=0,"",TEXT('スキー競技会参加申込書 '!$I65,"yyyy/m/d"))</f>
        <v/>
      </c>
      <c r="I53" s="55"/>
      <c r="M53" s="24" t="s">
        <v>164</v>
      </c>
      <c r="N53" s="34" t="s">
        <v>105</v>
      </c>
    </row>
    <row r="54" spans="1:14" s="56" customFormat="1" ht="14.25" thickBot="1" x14ac:dyDescent="0.2">
      <c r="A54" s="67">
        <v>48</v>
      </c>
      <c r="B54" s="41" t="str">
        <f t="shared" si="0"/>
        <v/>
      </c>
      <c r="C54" s="68" t="s">
        <v>35</v>
      </c>
      <c r="D54" s="69" t="s">
        <v>34</v>
      </c>
      <c r="E54" s="8" t="s">
        <v>17</v>
      </c>
      <c r="F54" s="58" t="str">
        <f>IF('スキー競技会参加申込書 '!$D66=0,"",'スキー競技会参加申込書 '!$D66)</f>
        <v/>
      </c>
      <c r="G54" s="59" t="str">
        <f>IF('スキー競技会参加申込書 '!$G66=0,"",'スキー競技会参加申込書 '!$G66)</f>
        <v/>
      </c>
      <c r="H54" s="46" t="str">
        <f>IF('スキー競技会参加申込書 '!$I66=0,"",TEXT('スキー競技会参加申込書 '!$I66,"yyyy/m/d"))</f>
        <v/>
      </c>
      <c r="I54" s="60"/>
      <c r="M54" s="24" t="s">
        <v>165</v>
      </c>
      <c r="N54" s="34" t="s">
        <v>106</v>
      </c>
    </row>
    <row r="55" spans="1:14" s="56" customFormat="1" x14ac:dyDescent="0.15">
      <c r="M55" s="24" t="s">
        <v>166</v>
      </c>
      <c r="N55" s="34" t="s">
        <v>107</v>
      </c>
    </row>
    <row r="56" spans="1:14" s="56" customFormat="1" x14ac:dyDescent="0.15">
      <c r="M56" s="24" t="s">
        <v>167</v>
      </c>
      <c r="N56" s="34" t="s">
        <v>108</v>
      </c>
    </row>
    <row r="57" spans="1:14" s="56" customFormat="1" x14ac:dyDescent="0.15">
      <c r="M57" s="24" t="s">
        <v>168</v>
      </c>
      <c r="N57" s="34" t="s">
        <v>109</v>
      </c>
    </row>
    <row r="58" spans="1:14" s="56" customFormat="1" x14ac:dyDescent="0.15">
      <c r="M58" s="24" t="s">
        <v>169</v>
      </c>
      <c r="N58" s="34" t="s">
        <v>110</v>
      </c>
    </row>
    <row r="59" spans="1:14" s="56" customFormat="1" x14ac:dyDescent="0.15">
      <c r="M59" s="24" t="s">
        <v>170</v>
      </c>
      <c r="N59" s="34" t="s">
        <v>111</v>
      </c>
    </row>
    <row r="60" spans="1:14" s="56" customFormat="1" x14ac:dyDescent="0.15">
      <c r="M60" s="24" t="s">
        <v>171</v>
      </c>
      <c r="N60" s="34" t="s">
        <v>112</v>
      </c>
    </row>
    <row r="61" spans="1:14" s="56" customFormat="1" x14ac:dyDescent="0.15">
      <c r="M61" s="24" t="s">
        <v>172</v>
      </c>
      <c r="N61" s="34" t="s">
        <v>113</v>
      </c>
    </row>
    <row r="62" spans="1:14" s="56" customFormat="1" x14ac:dyDescent="0.15">
      <c r="M62" s="24" t="s">
        <v>173</v>
      </c>
      <c r="N62" s="34" t="s">
        <v>114</v>
      </c>
    </row>
    <row r="63" spans="1:14" s="56" customFormat="1" x14ac:dyDescent="0.15">
      <c r="M63" s="24" t="s">
        <v>174</v>
      </c>
      <c r="N63" s="34" t="s">
        <v>115</v>
      </c>
    </row>
    <row r="64" spans="1:14" s="56" customFormat="1" x14ac:dyDescent="0.15">
      <c r="M64" s="24" t="s">
        <v>175</v>
      </c>
      <c r="N64" s="34" t="s">
        <v>116</v>
      </c>
    </row>
    <row r="65" spans="14:14" s="56" customFormat="1" x14ac:dyDescent="0.15"/>
    <row r="66" spans="14:14" s="56" customFormat="1" x14ac:dyDescent="0.15"/>
    <row r="67" spans="14:14" s="56" customFormat="1" x14ac:dyDescent="0.15"/>
    <row r="68" spans="14:14" s="56" customFormat="1" x14ac:dyDescent="0.15"/>
    <row r="69" spans="14:14" s="56" customFormat="1" x14ac:dyDescent="0.15"/>
    <row r="70" spans="14:14" s="56" customFormat="1" x14ac:dyDescent="0.15"/>
    <row r="71" spans="14:14" s="56" customFormat="1" x14ac:dyDescent="0.15">
      <c r="N71" s="11"/>
    </row>
    <row r="72" spans="14:14" s="56" customFormat="1" x14ac:dyDescent="0.15">
      <c r="N72" s="11"/>
    </row>
    <row r="73" spans="14:14" s="56" customFormat="1" x14ac:dyDescent="0.15">
      <c r="N73" s="11"/>
    </row>
    <row r="74" spans="14:14" s="56" customFormat="1" x14ac:dyDescent="0.15">
      <c r="N74" s="11"/>
    </row>
    <row r="75" spans="14:14" s="56" customFormat="1" x14ac:dyDescent="0.15">
      <c r="N75" s="11"/>
    </row>
    <row r="76" spans="14:14" s="56" customFormat="1" x14ac:dyDescent="0.15">
      <c r="N76" s="11"/>
    </row>
    <row r="77" spans="14:14" s="56" customFormat="1" x14ac:dyDescent="0.15">
      <c r="N77" s="11"/>
    </row>
    <row r="78" spans="14:14" s="56" customFormat="1" x14ac:dyDescent="0.15">
      <c r="N78" s="11"/>
    </row>
    <row r="79" spans="14:14" s="56" customFormat="1" x14ac:dyDescent="0.15">
      <c r="N79" s="11"/>
    </row>
    <row r="80" spans="14:14" s="56" customFormat="1" x14ac:dyDescent="0.15">
      <c r="N80" s="11"/>
    </row>
    <row r="81" spans="14:14" s="56" customFormat="1" x14ac:dyDescent="0.15">
      <c r="N81" s="11"/>
    </row>
    <row r="82" spans="14:14" s="56" customFormat="1" x14ac:dyDescent="0.15">
      <c r="N82" s="11"/>
    </row>
    <row r="83" spans="14:14" s="56" customFormat="1" x14ac:dyDescent="0.15">
      <c r="N83" s="11"/>
    </row>
    <row r="84" spans="14:14" s="56" customFormat="1" x14ac:dyDescent="0.15">
      <c r="N84" s="11"/>
    </row>
    <row r="85" spans="14:14" s="56" customFormat="1" x14ac:dyDescent="0.15">
      <c r="N85" s="11"/>
    </row>
    <row r="86" spans="14:14" s="56" customFormat="1" x14ac:dyDescent="0.15">
      <c r="N86" s="11"/>
    </row>
    <row r="87" spans="14:14" s="56" customFormat="1" x14ac:dyDescent="0.15">
      <c r="N87" s="11"/>
    </row>
    <row r="88" spans="14:14" s="56" customFormat="1" x14ac:dyDescent="0.15">
      <c r="N88" s="11"/>
    </row>
    <row r="89" spans="14:14" s="56" customFormat="1" x14ac:dyDescent="0.15">
      <c r="N89" s="11"/>
    </row>
    <row r="90" spans="14:14" s="56" customFormat="1" x14ac:dyDescent="0.15">
      <c r="N90" s="11"/>
    </row>
    <row r="91" spans="14:14" s="56" customFormat="1" x14ac:dyDescent="0.15">
      <c r="N91" s="11"/>
    </row>
    <row r="92" spans="14:14" s="56" customFormat="1" x14ac:dyDescent="0.15">
      <c r="N92" s="11"/>
    </row>
    <row r="93" spans="14:14" s="56" customFormat="1" x14ac:dyDescent="0.15">
      <c r="N93" s="11"/>
    </row>
    <row r="94" spans="14:14" s="56" customFormat="1" x14ac:dyDescent="0.15">
      <c r="N94" s="11"/>
    </row>
    <row r="95" spans="14:14" s="56" customFormat="1" x14ac:dyDescent="0.15">
      <c r="N95" s="11"/>
    </row>
    <row r="96" spans="14:14" s="56" customFormat="1" x14ac:dyDescent="0.15">
      <c r="N96" s="11"/>
    </row>
    <row r="97" spans="14:14" s="56" customFormat="1" x14ac:dyDescent="0.15">
      <c r="N97" s="11"/>
    </row>
    <row r="98" spans="14:14" s="56" customFormat="1" x14ac:dyDescent="0.15">
      <c r="N98" s="11"/>
    </row>
    <row r="99" spans="14:14" s="56" customFormat="1" x14ac:dyDescent="0.15">
      <c r="N99" s="11"/>
    </row>
    <row r="100" spans="14:14" s="56" customFormat="1" x14ac:dyDescent="0.15">
      <c r="N100" s="11"/>
    </row>
    <row r="101" spans="14:14" s="56" customFormat="1" x14ac:dyDescent="0.15">
      <c r="N101" s="11"/>
    </row>
    <row r="102" spans="14:14" s="56" customFormat="1" x14ac:dyDescent="0.15">
      <c r="N102" s="11"/>
    </row>
    <row r="103" spans="14:14" s="56" customFormat="1" x14ac:dyDescent="0.15">
      <c r="N103" s="11"/>
    </row>
    <row r="104" spans="14:14" s="56" customFormat="1" x14ac:dyDescent="0.15">
      <c r="N104" s="11"/>
    </row>
    <row r="105" spans="14:14" s="56" customFormat="1" x14ac:dyDescent="0.15">
      <c r="N105" s="11"/>
    </row>
    <row r="106" spans="14:14" s="56" customFormat="1" x14ac:dyDescent="0.15">
      <c r="N106" s="11"/>
    </row>
    <row r="107" spans="14:14" s="56" customFormat="1" x14ac:dyDescent="0.15">
      <c r="N107" s="11"/>
    </row>
    <row r="108" spans="14:14" s="56" customFormat="1" x14ac:dyDescent="0.15">
      <c r="N108" s="11"/>
    </row>
    <row r="109" spans="14:14" s="56" customFormat="1" x14ac:dyDescent="0.15">
      <c r="N109" s="11"/>
    </row>
    <row r="110" spans="14:14" s="56" customFormat="1" x14ac:dyDescent="0.15">
      <c r="N110" s="11"/>
    </row>
    <row r="111" spans="14:14" s="56" customFormat="1" x14ac:dyDescent="0.15">
      <c r="N111" s="11"/>
    </row>
    <row r="112" spans="14:14" s="56" customFormat="1" x14ac:dyDescent="0.15">
      <c r="N112" s="11"/>
    </row>
    <row r="113" spans="14:14" s="56" customFormat="1" x14ac:dyDescent="0.15">
      <c r="N113" s="11"/>
    </row>
    <row r="114" spans="14:14" s="56" customFormat="1" x14ac:dyDescent="0.15">
      <c r="N114" s="11"/>
    </row>
    <row r="115" spans="14:14" s="56" customFormat="1" x14ac:dyDescent="0.15">
      <c r="N115" s="11"/>
    </row>
    <row r="116" spans="14:14" s="56" customFormat="1" x14ac:dyDescent="0.15">
      <c r="N116" s="11"/>
    </row>
    <row r="117" spans="14:14" s="56" customFormat="1" x14ac:dyDescent="0.15">
      <c r="N117" s="11"/>
    </row>
    <row r="118" spans="14:14" s="56" customFormat="1" x14ac:dyDescent="0.15">
      <c r="N118" s="11"/>
    </row>
    <row r="119" spans="14:14" s="56" customFormat="1" x14ac:dyDescent="0.15">
      <c r="N119" s="11"/>
    </row>
    <row r="120" spans="14:14" s="56" customFormat="1" x14ac:dyDescent="0.15">
      <c r="N120" s="11"/>
    </row>
    <row r="121" spans="14:14" s="56" customFormat="1" x14ac:dyDescent="0.15">
      <c r="N121" s="11"/>
    </row>
    <row r="122" spans="14:14" s="56" customFormat="1" x14ac:dyDescent="0.15">
      <c r="N122" s="11"/>
    </row>
    <row r="123" spans="14:14" s="56" customFormat="1" x14ac:dyDescent="0.15">
      <c r="N123" s="11"/>
    </row>
    <row r="124" spans="14:14" s="56" customFormat="1" x14ac:dyDescent="0.15">
      <c r="N124" s="11"/>
    </row>
    <row r="125" spans="14:14" s="56" customFormat="1" x14ac:dyDescent="0.15">
      <c r="N125" s="11"/>
    </row>
    <row r="126" spans="14:14" s="56" customFormat="1" x14ac:dyDescent="0.15">
      <c r="N126" s="11"/>
    </row>
    <row r="127" spans="14:14" s="56" customFormat="1" x14ac:dyDescent="0.15">
      <c r="N127" s="11"/>
    </row>
    <row r="128" spans="14:14" s="56" customFormat="1" x14ac:dyDescent="0.15">
      <c r="N128" s="11"/>
    </row>
    <row r="129" spans="14:14" s="56" customFormat="1" x14ac:dyDescent="0.15">
      <c r="N129" s="11"/>
    </row>
    <row r="130" spans="14:14" s="56" customFormat="1" x14ac:dyDescent="0.15">
      <c r="N130" s="11"/>
    </row>
    <row r="131" spans="14:14" s="56" customFormat="1" x14ac:dyDescent="0.15">
      <c r="N131" s="11"/>
    </row>
    <row r="132" spans="14:14" s="56" customFormat="1" x14ac:dyDescent="0.15">
      <c r="N132" s="11"/>
    </row>
    <row r="133" spans="14:14" s="56" customFormat="1" x14ac:dyDescent="0.15">
      <c r="N133" s="11"/>
    </row>
    <row r="134" spans="14:14" s="56" customFormat="1" x14ac:dyDescent="0.15">
      <c r="N134" s="11"/>
    </row>
    <row r="135" spans="14:14" s="56" customFormat="1" x14ac:dyDescent="0.15">
      <c r="N135" s="11"/>
    </row>
    <row r="136" spans="14:14" s="56" customFormat="1" x14ac:dyDescent="0.15">
      <c r="N136" s="11"/>
    </row>
    <row r="137" spans="14:14" s="56" customFormat="1" x14ac:dyDescent="0.15">
      <c r="N137" s="11"/>
    </row>
    <row r="138" spans="14:14" s="56" customFormat="1" x14ac:dyDescent="0.15">
      <c r="N138" s="11"/>
    </row>
    <row r="139" spans="14:14" s="56" customFormat="1" x14ac:dyDescent="0.15">
      <c r="N139" s="11"/>
    </row>
    <row r="140" spans="14:14" s="56" customFormat="1" x14ac:dyDescent="0.15">
      <c r="N140" s="11"/>
    </row>
    <row r="141" spans="14:14" s="56" customFormat="1" x14ac:dyDescent="0.15">
      <c r="N141" s="11"/>
    </row>
    <row r="142" spans="14:14" s="56" customFormat="1" x14ac:dyDescent="0.15">
      <c r="N142" s="11"/>
    </row>
    <row r="143" spans="14:14" s="56" customFormat="1" x14ac:dyDescent="0.15">
      <c r="N143" s="11"/>
    </row>
    <row r="144" spans="14:14" s="56" customFormat="1" x14ac:dyDescent="0.15">
      <c r="N144" s="11"/>
    </row>
    <row r="145" spans="14:14" s="56" customFormat="1" x14ac:dyDescent="0.15">
      <c r="N145" s="11"/>
    </row>
    <row r="146" spans="14:14" s="56" customFormat="1" x14ac:dyDescent="0.15">
      <c r="N146" s="11"/>
    </row>
    <row r="147" spans="14:14" s="56" customFormat="1" x14ac:dyDescent="0.15">
      <c r="N147" s="11"/>
    </row>
    <row r="148" spans="14:14" s="56" customFormat="1" x14ac:dyDescent="0.15">
      <c r="N148" s="11"/>
    </row>
    <row r="149" spans="14:14" s="56" customFormat="1" x14ac:dyDescent="0.15">
      <c r="N149" s="11"/>
    </row>
    <row r="150" spans="14:14" s="56" customFormat="1" x14ac:dyDescent="0.15">
      <c r="N150" s="11"/>
    </row>
    <row r="151" spans="14:14" s="56" customFormat="1" x14ac:dyDescent="0.15">
      <c r="N151" s="11"/>
    </row>
    <row r="152" spans="14:14" s="56" customFormat="1" x14ac:dyDescent="0.15">
      <c r="N152" s="11"/>
    </row>
    <row r="153" spans="14:14" s="56" customFormat="1" x14ac:dyDescent="0.15">
      <c r="N153" s="11"/>
    </row>
    <row r="154" spans="14:14" s="56" customFormat="1" x14ac:dyDescent="0.15">
      <c r="N154" s="11"/>
    </row>
    <row r="155" spans="14:14" s="56" customFormat="1" x14ac:dyDescent="0.15">
      <c r="N155" s="11"/>
    </row>
    <row r="156" spans="14:14" s="56" customFormat="1" x14ac:dyDescent="0.15">
      <c r="N156" s="11"/>
    </row>
    <row r="157" spans="14:14" s="56" customFormat="1" x14ac:dyDescent="0.15">
      <c r="N157" s="11"/>
    </row>
    <row r="158" spans="14:14" s="56" customFormat="1" x14ac:dyDescent="0.15">
      <c r="N158" s="11"/>
    </row>
    <row r="159" spans="14:14" s="56" customFormat="1" x14ac:dyDescent="0.15">
      <c r="N159" s="11"/>
    </row>
    <row r="160" spans="14:14" s="56" customFormat="1" x14ac:dyDescent="0.15">
      <c r="N160" s="11"/>
    </row>
    <row r="161" spans="14:14" s="56" customFormat="1" x14ac:dyDescent="0.15">
      <c r="N161" s="11"/>
    </row>
    <row r="162" spans="14:14" s="56" customFormat="1" x14ac:dyDescent="0.15">
      <c r="N162" s="11"/>
    </row>
    <row r="163" spans="14:14" s="56" customFormat="1" x14ac:dyDescent="0.15">
      <c r="N163" s="11"/>
    </row>
    <row r="164" spans="14:14" s="56" customFormat="1" x14ac:dyDescent="0.15">
      <c r="N164" s="11"/>
    </row>
    <row r="165" spans="14:14" s="56" customFormat="1" x14ac:dyDescent="0.15">
      <c r="N165" s="11"/>
    </row>
    <row r="166" spans="14:14" s="56" customFormat="1" x14ac:dyDescent="0.15">
      <c r="N166" s="11"/>
    </row>
    <row r="167" spans="14:14" s="56" customFormat="1" x14ac:dyDescent="0.15">
      <c r="N167" s="11"/>
    </row>
    <row r="168" spans="14:14" s="56" customFormat="1" x14ac:dyDescent="0.15">
      <c r="N168" s="11"/>
    </row>
    <row r="169" spans="14:14" s="56" customFormat="1" x14ac:dyDescent="0.15">
      <c r="N169" s="11"/>
    </row>
    <row r="170" spans="14:14" s="56" customFormat="1" x14ac:dyDescent="0.15">
      <c r="N170" s="11"/>
    </row>
    <row r="171" spans="14:14" s="56" customFormat="1" x14ac:dyDescent="0.15">
      <c r="N171" s="11"/>
    </row>
    <row r="172" spans="14:14" s="56" customFormat="1" x14ac:dyDescent="0.15">
      <c r="N172" s="11"/>
    </row>
    <row r="173" spans="14:14" s="56" customFormat="1" x14ac:dyDescent="0.15">
      <c r="N173" s="11"/>
    </row>
    <row r="174" spans="14:14" s="56" customFormat="1" x14ac:dyDescent="0.15">
      <c r="N174" s="11"/>
    </row>
    <row r="175" spans="14:14" s="56" customFormat="1" x14ac:dyDescent="0.15">
      <c r="N175" s="11"/>
    </row>
    <row r="176" spans="14:14" s="56" customFormat="1" x14ac:dyDescent="0.15">
      <c r="N176" s="11"/>
    </row>
    <row r="177" spans="14:14" s="56" customFormat="1" x14ac:dyDescent="0.15">
      <c r="N177" s="11"/>
    </row>
    <row r="178" spans="14:14" s="56" customFormat="1" x14ac:dyDescent="0.15">
      <c r="N178" s="11"/>
    </row>
    <row r="179" spans="14:14" s="56" customFormat="1" x14ac:dyDescent="0.15">
      <c r="N179" s="11"/>
    </row>
    <row r="180" spans="14:14" s="56" customFormat="1" x14ac:dyDescent="0.15">
      <c r="N180" s="11"/>
    </row>
    <row r="181" spans="14:14" s="56" customFormat="1" x14ac:dyDescent="0.15">
      <c r="N181" s="11"/>
    </row>
    <row r="182" spans="14:14" s="56" customFormat="1" x14ac:dyDescent="0.15">
      <c r="N182" s="11"/>
    </row>
    <row r="183" spans="14:14" s="56" customFormat="1" x14ac:dyDescent="0.15">
      <c r="N183" s="11"/>
    </row>
    <row r="184" spans="14:14" s="56" customFormat="1" x14ac:dyDescent="0.15">
      <c r="N184" s="11"/>
    </row>
    <row r="185" spans="14:14" s="56" customFormat="1" x14ac:dyDescent="0.15">
      <c r="N185" s="11"/>
    </row>
    <row r="186" spans="14:14" s="56" customFormat="1" x14ac:dyDescent="0.15">
      <c r="N186" s="11"/>
    </row>
    <row r="187" spans="14:14" s="56" customFormat="1" x14ac:dyDescent="0.15">
      <c r="N187" s="11"/>
    </row>
    <row r="188" spans="14:14" s="56" customFormat="1" x14ac:dyDescent="0.15">
      <c r="N188" s="11"/>
    </row>
    <row r="189" spans="14:14" s="56" customFormat="1" x14ac:dyDescent="0.15">
      <c r="N189" s="11"/>
    </row>
    <row r="190" spans="14:14" s="56" customFormat="1" x14ac:dyDescent="0.15">
      <c r="N190" s="11"/>
    </row>
    <row r="191" spans="14:14" s="56" customFormat="1" x14ac:dyDescent="0.15">
      <c r="N191" s="11"/>
    </row>
    <row r="192" spans="14:14" s="56" customFormat="1" x14ac:dyDescent="0.15">
      <c r="N192" s="11"/>
    </row>
    <row r="193" spans="14:14" s="56" customFormat="1" x14ac:dyDescent="0.15">
      <c r="N193" s="11"/>
    </row>
    <row r="194" spans="14:14" s="56" customFormat="1" x14ac:dyDescent="0.15">
      <c r="N194" s="11"/>
    </row>
    <row r="195" spans="14:14" s="56" customFormat="1" x14ac:dyDescent="0.15">
      <c r="N195" s="11"/>
    </row>
    <row r="196" spans="14:14" s="56" customFormat="1" x14ac:dyDescent="0.15">
      <c r="N196" s="11"/>
    </row>
    <row r="197" spans="14:14" s="56" customFormat="1" x14ac:dyDescent="0.15">
      <c r="N197" s="11"/>
    </row>
    <row r="198" spans="14:14" s="56" customFormat="1" x14ac:dyDescent="0.15">
      <c r="N198" s="11"/>
    </row>
    <row r="199" spans="14:14" s="56" customFormat="1" x14ac:dyDescent="0.15">
      <c r="N199" s="11"/>
    </row>
    <row r="200" spans="14:14" s="56" customFormat="1" x14ac:dyDescent="0.15">
      <c r="N200" s="11"/>
    </row>
    <row r="201" spans="14:14" s="56" customFormat="1" x14ac:dyDescent="0.15">
      <c r="N201" s="11"/>
    </row>
    <row r="202" spans="14:14" s="56" customFormat="1" x14ac:dyDescent="0.15">
      <c r="N202" s="11"/>
    </row>
    <row r="203" spans="14:14" s="56" customFormat="1" x14ac:dyDescent="0.15">
      <c r="N203" s="11"/>
    </row>
    <row r="204" spans="14:14" s="56" customFormat="1" x14ac:dyDescent="0.15">
      <c r="N204" s="11"/>
    </row>
    <row r="205" spans="14:14" s="56" customFormat="1" x14ac:dyDescent="0.15">
      <c r="N205" s="11"/>
    </row>
    <row r="206" spans="14:14" s="56" customFormat="1" x14ac:dyDescent="0.15">
      <c r="N206" s="11"/>
    </row>
    <row r="207" spans="14:14" s="56" customFormat="1" x14ac:dyDescent="0.15">
      <c r="N207" s="11"/>
    </row>
    <row r="208" spans="14:14" s="56" customFormat="1" x14ac:dyDescent="0.15">
      <c r="N208" s="11"/>
    </row>
    <row r="209" spans="14:14" s="56" customFormat="1" x14ac:dyDescent="0.15">
      <c r="N209" s="11"/>
    </row>
    <row r="210" spans="14:14" s="56" customFormat="1" x14ac:dyDescent="0.15">
      <c r="N210" s="11"/>
    </row>
    <row r="211" spans="14:14" s="56" customFormat="1" x14ac:dyDescent="0.15">
      <c r="N211" s="11"/>
    </row>
    <row r="212" spans="14:14" s="56" customFormat="1" x14ac:dyDescent="0.15">
      <c r="N212" s="11"/>
    </row>
    <row r="213" spans="14:14" s="56" customFormat="1" x14ac:dyDescent="0.15">
      <c r="N213" s="11"/>
    </row>
    <row r="214" spans="14:14" s="56" customFormat="1" x14ac:dyDescent="0.15">
      <c r="N214" s="11"/>
    </row>
    <row r="215" spans="14:14" s="56" customFormat="1" x14ac:dyDescent="0.15">
      <c r="N215" s="11"/>
    </row>
    <row r="216" spans="14:14" s="56" customFormat="1" x14ac:dyDescent="0.15">
      <c r="N216" s="11"/>
    </row>
    <row r="217" spans="14:14" s="56" customFormat="1" x14ac:dyDescent="0.15">
      <c r="N217" s="11"/>
    </row>
    <row r="218" spans="14:14" s="56" customFormat="1" x14ac:dyDescent="0.15">
      <c r="N218" s="11"/>
    </row>
    <row r="219" spans="14:14" s="56" customFormat="1" x14ac:dyDescent="0.15">
      <c r="N219" s="11"/>
    </row>
    <row r="220" spans="14:14" s="56" customFormat="1" x14ac:dyDescent="0.15">
      <c r="N220" s="11"/>
    </row>
    <row r="221" spans="14:14" s="56" customFormat="1" x14ac:dyDescent="0.15">
      <c r="N221" s="11"/>
    </row>
    <row r="222" spans="14:14" s="56" customFormat="1" x14ac:dyDescent="0.15">
      <c r="N222" s="11"/>
    </row>
    <row r="223" spans="14:14" s="56" customFormat="1" x14ac:dyDescent="0.15">
      <c r="N223" s="11"/>
    </row>
    <row r="224" spans="14:14" s="56" customFormat="1" x14ac:dyDescent="0.15">
      <c r="N224" s="11"/>
    </row>
    <row r="225" spans="4:14" s="56" customFormat="1" x14ac:dyDescent="0.15">
      <c r="N225" s="11"/>
    </row>
    <row r="226" spans="4:14" s="56" customFormat="1" x14ac:dyDescent="0.15">
      <c r="N226" s="11"/>
    </row>
    <row r="227" spans="4:14" s="56" customFormat="1" x14ac:dyDescent="0.15">
      <c r="N227" s="11"/>
    </row>
    <row r="228" spans="4:14" s="56" customFormat="1" x14ac:dyDescent="0.15">
      <c r="N228" s="11"/>
    </row>
    <row r="229" spans="4:14" s="56" customFormat="1" x14ac:dyDescent="0.15">
      <c r="N229" s="11"/>
    </row>
    <row r="230" spans="4:14" s="56" customFormat="1" x14ac:dyDescent="0.15">
      <c r="N230" s="11"/>
    </row>
    <row r="231" spans="4:14" x14ac:dyDescent="0.15">
      <c r="D231" s="11"/>
      <c r="E231" s="11"/>
      <c r="H231" s="11"/>
    </row>
    <row r="232" spans="4:14" s="56" customFormat="1" x14ac:dyDescent="0.15">
      <c r="N232" s="11"/>
    </row>
    <row r="233" spans="4:14" s="56" customFormat="1" x14ac:dyDescent="0.15">
      <c r="N233" s="11"/>
    </row>
    <row r="234" spans="4:14" s="56" customFormat="1" x14ac:dyDescent="0.15">
      <c r="N234" s="11"/>
    </row>
    <row r="235" spans="4:14" s="56" customFormat="1" x14ac:dyDescent="0.15">
      <c r="N235" s="11"/>
    </row>
    <row r="236" spans="4:14" s="56" customFormat="1" x14ac:dyDescent="0.15">
      <c r="N236" s="11"/>
    </row>
    <row r="237" spans="4:14" s="56" customFormat="1" x14ac:dyDescent="0.15">
      <c r="N237" s="11"/>
    </row>
    <row r="238" spans="4:14" s="56" customFormat="1" x14ac:dyDescent="0.15">
      <c r="N238" s="11"/>
    </row>
    <row r="239" spans="4:14" s="56" customFormat="1" x14ac:dyDescent="0.15">
      <c r="N239" s="11"/>
    </row>
    <row r="240" spans="4:14" x14ac:dyDescent="0.15">
      <c r="D240" s="11"/>
      <c r="E240" s="11"/>
      <c r="H240" s="11"/>
    </row>
    <row r="241" spans="4:14" s="56" customFormat="1" x14ac:dyDescent="0.15">
      <c r="N241" s="11"/>
    </row>
    <row r="242" spans="4:14" s="56" customFormat="1" x14ac:dyDescent="0.15">
      <c r="N242" s="11"/>
    </row>
    <row r="243" spans="4:14" s="56" customFormat="1" x14ac:dyDescent="0.15">
      <c r="N243" s="11"/>
    </row>
    <row r="244" spans="4:14" s="56" customFormat="1" x14ac:dyDescent="0.15">
      <c r="N244" s="11"/>
    </row>
    <row r="245" spans="4:14" s="56" customFormat="1" x14ac:dyDescent="0.15">
      <c r="N245" s="11"/>
    </row>
    <row r="246" spans="4:14" s="56" customFormat="1" x14ac:dyDescent="0.15">
      <c r="N246" s="11"/>
    </row>
    <row r="247" spans="4:14" s="56" customFormat="1" x14ac:dyDescent="0.15">
      <c r="N247" s="11"/>
    </row>
    <row r="248" spans="4:14" x14ac:dyDescent="0.15">
      <c r="D248" s="11"/>
      <c r="E248" s="11"/>
      <c r="H248" s="11"/>
    </row>
    <row r="249" spans="4:14" x14ac:dyDescent="0.15">
      <c r="D249" s="11"/>
      <c r="E249" s="11"/>
      <c r="H249" s="11"/>
    </row>
    <row r="250" spans="4:14" s="56" customFormat="1" x14ac:dyDescent="0.15">
      <c r="N250" s="11"/>
    </row>
    <row r="251" spans="4:14" x14ac:dyDescent="0.15">
      <c r="D251" s="11"/>
      <c r="E251" s="11"/>
      <c r="H251" s="11"/>
    </row>
    <row r="252" spans="4:14" x14ac:dyDescent="0.15">
      <c r="D252" s="11"/>
      <c r="E252" s="11"/>
      <c r="H252" s="11"/>
    </row>
    <row r="253" spans="4:14" s="56" customFormat="1" x14ac:dyDescent="0.15">
      <c r="N253" s="11"/>
    </row>
    <row r="254" spans="4:14" x14ac:dyDescent="0.15">
      <c r="D254" s="11"/>
      <c r="E254" s="11"/>
      <c r="H254" s="11"/>
    </row>
    <row r="255" spans="4:14" x14ac:dyDescent="0.15">
      <c r="D255" s="11"/>
      <c r="E255" s="11"/>
      <c r="H255" s="11"/>
    </row>
    <row r="256" spans="4:14" x14ac:dyDescent="0.15">
      <c r="D256" s="11"/>
      <c r="E256" s="11"/>
      <c r="H256" s="11"/>
    </row>
    <row r="257" spans="4:14" x14ac:dyDescent="0.15">
      <c r="D257" s="11"/>
      <c r="E257" s="11"/>
      <c r="H257" s="11"/>
    </row>
    <row r="258" spans="4:14" x14ac:dyDescent="0.15">
      <c r="D258" s="11"/>
      <c r="E258" s="11"/>
      <c r="H258" s="11"/>
    </row>
    <row r="259" spans="4:14" s="56" customFormat="1" x14ac:dyDescent="0.15">
      <c r="N259" s="11"/>
    </row>
    <row r="260" spans="4:14" s="56" customFormat="1" x14ac:dyDescent="0.15">
      <c r="N260" s="11"/>
    </row>
    <row r="261" spans="4:14" s="56" customFormat="1" x14ac:dyDescent="0.15">
      <c r="N261" s="11"/>
    </row>
    <row r="262" spans="4:14" s="56" customFormat="1" x14ac:dyDescent="0.15">
      <c r="N262" s="11"/>
    </row>
    <row r="263" spans="4:14" s="56" customFormat="1" x14ac:dyDescent="0.15">
      <c r="N263" s="11"/>
    </row>
    <row r="264" spans="4:14" s="56" customFormat="1" x14ac:dyDescent="0.15">
      <c r="N264" s="11"/>
    </row>
    <row r="265" spans="4:14" s="56" customFormat="1" x14ac:dyDescent="0.15">
      <c r="N265" s="11"/>
    </row>
    <row r="266" spans="4:14" s="56" customFormat="1" x14ac:dyDescent="0.15">
      <c r="N266" s="11"/>
    </row>
    <row r="267" spans="4:14" s="56" customFormat="1" x14ac:dyDescent="0.15">
      <c r="N267" s="11"/>
    </row>
    <row r="268" spans="4:14" s="56" customFormat="1" x14ac:dyDescent="0.15">
      <c r="N268" s="11"/>
    </row>
    <row r="269" spans="4:14" s="56" customFormat="1" x14ac:dyDescent="0.15">
      <c r="N269" s="11"/>
    </row>
    <row r="270" spans="4:14" s="56" customFormat="1" x14ac:dyDescent="0.15">
      <c r="N270" s="11"/>
    </row>
    <row r="271" spans="4:14" s="56" customFormat="1" x14ac:dyDescent="0.15">
      <c r="N271" s="11"/>
    </row>
    <row r="272" spans="4:14" s="56" customFormat="1" x14ac:dyDescent="0.15">
      <c r="N272" s="11"/>
    </row>
    <row r="273" spans="4:14" x14ac:dyDescent="0.15">
      <c r="D273" s="11"/>
      <c r="E273" s="11"/>
      <c r="H273" s="11"/>
    </row>
    <row r="274" spans="4:14" s="56" customFormat="1" x14ac:dyDescent="0.15">
      <c r="N274" s="11"/>
    </row>
    <row r="275" spans="4:14" x14ac:dyDescent="0.15">
      <c r="D275" s="11"/>
      <c r="E275" s="11"/>
      <c r="H275" s="11"/>
    </row>
    <row r="276" spans="4:14" x14ac:dyDescent="0.15">
      <c r="D276" s="11"/>
      <c r="E276" s="11"/>
      <c r="H276" s="11"/>
    </row>
    <row r="277" spans="4:14" x14ac:dyDescent="0.15">
      <c r="D277" s="11"/>
      <c r="E277" s="11"/>
      <c r="H277" s="11"/>
    </row>
    <row r="278" spans="4:14" s="56" customFormat="1" x14ac:dyDescent="0.15">
      <c r="N278" s="11"/>
    </row>
    <row r="279" spans="4:14" x14ac:dyDescent="0.15">
      <c r="D279" s="11"/>
      <c r="E279" s="11"/>
      <c r="H279" s="11"/>
    </row>
    <row r="280" spans="4:14" s="56" customFormat="1" x14ac:dyDescent="0.15">
      <c r="N280" s="11"/>
    </row>
    <row r="281" spans="4:14" s="56" customFormat="1" x14ac:dyDescent="0.15">
      <c r="N281" s="11"/>
    </row>
    <row r="282" spans="4:14" s="56" customFormat="1" x14ac:dyDescent="0.15">
      <c r="N282" s="11"/>
    </row>
    <row r="283" spans="4:14" s="56" customFormat="1" x14ac:dyDescent="0.15">
      <c r="N283" s="11"/>
    </row>
    <row r="284" spans="4:14" s="56" customFormat="1" x14ac:dyDescent="0.15">
      <c r="N284" s="11"/>
    </row>
    <row r="285" spans="4:14" s="56" customFormat="1" x14ac:dyDescent="0.15">
      <c r="N285" s="11"/>
    </row>
    <row r="286" spans="4:14" s="56" customFormat="1" x14ac:dyDescent="0.15">
      <c r="N286" s="11"/>
    </row>
    <row r="287" spans="4:14" s="56" customFormat="1" x14ac:dyDescent="0.15">
      <c r="N287" s="11"/>
    </row>
    <row r="288" spans="4:14" s="56" customFormat="1" x14ac:dyDescent="0.15">
      <c r="N288" s="11"/>
    </row>
    <row r="289" spans="4:14" s="56" customFormat="1" x14ac:dyDescent="0.15">
      <c r="N289" s="11"/>
    </row>
    <row r="290" spans="4:14" s="56" customFormat="1" x14ac:dyDescent="0.15">
      <c r="N290" s="11"/>
    </row>
    <row r="291" spans="4:14" s="56" customFormat="1" x14ac:dyDescent="0.15">
      <c r="N291" s="11"/>
    </row>
    <row r="292" spans="4:14" s="56" customFormat="1" x14ac:dyDescent="0.15">
      <c r="N292" s="11"/>
    </row>
    <row r="293" spans="4:14" s="56" customFormat="1" x14ac:dyDescent="0.15">
      <c r="N293" s="11"/>
    </row>
    <row r="294" spans="4:14" s="56" customFormat="1" x14ac:dyDescent="0.15">
      <c r="N294" s="11"/>
    </row>
    <row r="295" spans="4:14" s="56" customFormat="1" x14ac:dyDescent="0.15">
      <c r="N295" s="11"/>
    </row>
    <row r="296" spans="4:14" x14ac:dyDescent="0.15">
      <c r="D296" s="11"/>
      <c r="E296" s="11"/>
      <c r="H296" s="11"/>
    </row>
    <row r="297" spans="4:14" x14ac:dyDescent="0.15">
      <c r="D297" s="11"/>
      <c r="E297" s="11"/>
      <c r="H297" s="11"/>
    </row>
    <row r="298" spans="4:14" x14ac:dyDescent="0.15">
      <c r="D298" s="11"/>
      <c r="E298" s="11"/>
      <c r="H298" s="11"/>
    </row>
    <row r="299" spans="4:14" s="56" customFormat="1" x14ac:dyDescent="0.15">
      <c r="N299" s="11"/>
    </row>
    <row r="300" spans="4:14" s="56" customFormat="1" x14ac:dyDescent="0.15">
      <c r="N300" s="11"/>
    </row>
    <row r="301" spans="4:14" s="56" customFormat="1" x14ac:dyDescent="0.15">
      <c r="N301" s="11"/>
    </row>
    <row r="302" spans="4:14" s="56" customFormat="1" x14ac:dyDescent="0.15">
      <c r="N302" s="11"/>
    </row>
    <row r="303" spans="4:14" s="56" customFormat="1" x14ac:dyDescent="0.15">
      <c r="N303" s="11"/>
    </row>
    <row r="304" spans="4:14" s="56" customFormat="1" x14ac:dyDescent="0.15">
      <c r="N304" s="11"/>
    </row>
    <row r="305" spans="4:14" s="56" customFormat="1" x14ac:dyDescent="0.15">
      <c r="N305" s="11"/>
    </row>
    <row r="306" spans="4:14" s="56" customFormat="1" x14ac:dyDescent="0.15">
      <c r="N306" s="11"/>
    </row>
    <row r="307" spans="4:14" x14ac:dyDescent="0.15">
      <c r="D307" s="11"/>
      <c r="E307" s="11"/>
      <c r="H307" s="11"/>
    </row>
    <row r="308" spans="4:14" s="56" customFormat="1" x14ac:dyDescent="0.15">
      <c r="N308" s="11"/>
    </row>
    <row r="309" spans="4:14" s="56" customFormat="1" x14ac:dyDescent="0.15">
      <c r="N309" s="11"/>
    </row>
    <row r="310" spans="4:14" s="56" customFormat="1" x14ac:dyDescent="0.15">
      <c r="N310" s="11"/>
    </row>
    <row r="311" spans="4:14" s="56" customFormat="1" x14ac:dyDescent="0.15">
      <c r="N311" s="11"/>
    </row>
    <row r="312" spans="4:14" s="56" customFormat="1" x14ac:dyDescent="0.15">
      <c r="N312" s="11"/>
    </row>
    <row r="313" spans="4:14" s="56" customFormat="1" x14ac:dyDescent="0.15">
      <c r="N313" s="11"/>
    </row>
    <row r="314" spans="4:14" s="56" customFormat="1" x14ac:dyDescent="0.15">
      <c r="N314" s="11"/>
    </row>
    <row r="315" spans="4:14" s="56" customFormat="1" x14ac:dyDescent="0.15">
      <c r="N315" s="11"/>
    </row>
    <row r="316" spans="4:14" s="56" customFormat="1" x14ac:dyDescent="0.15">
      <c r="N316" s="11"/>
    </row>
    <row r="317" spans="4:14" s="56" customFormat="1" x14ac:dyDescent="0.15">
      <c r="N317" s="11"/>
    </row>
    <row r="318" spans="4:14" s="56" customFormat="1" x14ac:dyDescent="0.15">
      <c r="N318" s="11"/>
    </row>
    <row r="319" spans="4:14" s="56" customFormat="1" x14ac:dyDescent="0.15">
      <c r="N319" s="11"/>
    </row>
    <row r="320" spans="4:14" s="56" customFormat="1" x14ac:dyDescent="0.15">
      <c r="N320" s="11"/>
    </row>
    <row r="321" spans="4:14" x14ac:dyDescent="0.15">
      <c r="D321" s="11"/>
      <c r="E321" s="11"/>
      <c r="H321" s="11"/>
    </row>
    <row r="322" spans="4:14" s="56" customFormat="1" x14ac:dyDescent="0.15">
      <c r="N322" s="11"/>
    </row>
    <row r="323" spans="4:14" s="56" customFormat="1" x14ac:dyDescent="0.15">
      <c r="N323" s="11"/>
    </row>
    <row r="324" spans="4:14" s="56" customFormat="1" x14ac:dyDescent="0.15">
      <c r="N324" s="11"/>
    </row>
    <row r="325" spans="4:14" s="56" customFormat="1" x14ac:dyDescent="0.15">
      <c r="N325" s="11"/>
    </row>
    <row r="326" spans="4:14" s="56" customFormat="1" x14ac:dyDescent="0.15">
      <c r="N326" s="11"/>
    </row>
    <row r="327" spans="4:14" s="56" customFormat="1" x14ac:dyDescent="0.15">
      <c r="N327" s="11"/>
    </row>
    <row r="328" spans="4:14" x14ac:dyDescent="0.15">
      <c r="D328" s="11"/>
      <c r="E328" s="11"/>
      <c r="H328" s="11"/>
    </row>
    <row r="329" spans="4:14" s="56" customFormat="1" x14ac:dyDescent="0.15">
      <c r="N329" s="11"/>
    </row>
    <row r="330" spans="4:14" x14ac:dyDescent="0.15">
      <c r="D330" s="11"/>
      <c r="E330" s="11"/>
      <c r="H330" s="11"/>
    </row>
    <row r="331" spans="4:14" x14ac:dyDescent="0.15">
      <c r="D331" s="11"/>
      <c r="E331" s="11"/>
      <c r="H331" s="11"/>
    </row>
    <row r="332" spans="4:14" x14ac:dyDescent="0.15">
      <c r="D332" s="11"/>
      <c r="E332" s="11"/>
      <c r="H332" s="11"/>
    </row>
    <row r="333" spans="4:14" x14ac:dyDescent="0.15">
      <c r="D333" s="11"/>
      <c r="E333" s="11"/>
      <c r="H333" s="11"/>
    </row>
    <row r="334" spans="4:14" x14ac:dyDescent="0.15">
      <c r="D334" s="11"/>
      <c r="E334" s="11"/>
      <c r="H334" s="11"/>
    </row>
    <row r="335" spans="4:14" s="56" customFormat="1" x14ac:dyDescent="0.15">
      <c r="N335" s="11"/>
    </row>
    <row r="336" spans="4:14" s="56" customFormat="1" x14ac:dyDescent="0.15">
      <c r="N336" s="11"/>
    </row>
    <row r="337" spans="14:14" s="56" customFormat="1" x14ac:dyDescent="0.15">
      <c r="N337" s="11"/>
    </row>
    <row r="338" spans="14:14" s="56" customFormat="1" x14ac:dyDescent="0.15">
      <c r="N338" s="11"/>
    </row>
    <row r="339" spans="14:14" s="56" customFormat="1" x14ac:dyDescent="0.15">
      <c r="N339" s="11"/>
    </row>
    <row r="340" spans="14:14" s="56" customFormat="1" x14ac:dyDescent="0.15">
      <c r="N340" s="11"/>
    </row>
    <row r="341" spans="14:14" s="56" customFormat="1" x14ac:dyDescent="0.15">
      <c r="N341" s="11"/>
    </row>
    <row r="342" spans="14:14" s="56" customFormat="1" x14ac:dyDescent="0.15">
      <c r="N342" s="11"/>
    </row>
    <row r="343" spans="14:14" s="56" customFormat="1" x14ac:dyDescent="0.15">
      <c r="N343" s="11"/>
    </row>
    <row r="344" spans="14:14" s="56" customFormat="1" x14ac:dyDescent="0.15">
      <c r="N344" s="11"/>
    </row>
    <row r="345" spans="14:14" s="56" customFormat="1" x14ac:dyDescent="0.15">
      <c r="N345" s="11"/>
    </row>
    <row r="346" spans="14:14" s="56" customFormat="1" x14ac:dyDescent="0.15">
      <c r="N346" s="11"/>
    </row>
    <row r="347" spans="14:14" s="56" customFormat="1" x14ac:dyDescent="0.15">
      <c r="N347" s="11"/>
    </row>
    <row r="348" spans="14:14" s="56" customFormat="1" x14ac:dyDescent="0.15">
      <c r="N348" s="11"/>
    </row>
    <row r="349" spans="14:14" s="56" customFormat="1" x14ac:dyDescent="0.15">
      <c r="N349" s="11"/>
    </row>
    <row r="350" spans="14:14" s="56" customFormat="1" x14ac:dyDescent="0.15">
      <c r="N350" s="11"/>
    </row>
    <row r="351" spans="14:14" s="56" customFormat="1" x14ac:dyDescent="0.15">
      <c r="N351" s="11"/>
    </row>
    <row r="352" spans="14:14" s="56" customFormat="1" x14ac:dyDescent="0.15">
      <c r="N352" s="11"/>
    </row>
    <row r="353" spans="4:14" s="56" customFormat="1" x14ac:dyDescent="0.15">
      <c r="N353" s="11"/>
    </row>
    <row r="354" spans="4:14" s="56" customFormat="1" x14ac:dyDescent="0.15">
      <c r="N354" s="11"/>
    </row>
    <row r="355" spans="4:14" s="56" customFormat="1" x14ac:dyDescent="0.15">
      <c r="N355" s="11"/>
    </row>
    <row r="356" spans="4:14" x14ac:dyDescent="0.15">
      <c r="D356" s="11"/>
      <c r="E356" s="11"/>
      <c r="H356" s="11"/>
    </row>
    <row r="357" spans="4:14" s="56" customFormat="1" x14ac:dyDescent="0.15">
      <c r="N357" s="11"/>
    </row>
    <row r="358" spans="4:14" s="56" customFormat="1" x14ac:dyDescent="0.15">
      <c r="N358" s="11"/>
    </row>
    <row r="359" spans="4:14" x14ac:dyDescent="0.15">
      <c r="D359" s="11"/>
      <c r="E359" s="11"/>
      <c r="H359" s="11"/>
    </row>
    <row r="360" spans="4:14" s="56" customFormat="1" x14ac:dyDescent="0.15">
      <c r="N360" s="11"/>
    </row>
    <row r="361" spans="4:14" x14ac:dyDescent="0.15">
      <c r="D361" s="11"/>
      <c r="E361" s="11"/>
      <c r="H361" s="11"/>
    </row>
    <row r="362" spans="4:14" s="56" customFormat="1" x14ac:dyDescent="0.15">
      <c r="N362" s="11"/>
    </row>
    <row r="363" spans="4:14" x14ac:dyDescent="0.15">
      <c r="D363" s="11"/>
      <c r="E363" s="11"/>
      <c r="H363" s="11"/>
    </row>
    <row r="364" spans="4:14" s="56" customFormat="1" x14ac:dyDescent="0.15">
      <c r="N364" s="11"/>
    </row>
    <row r="365" spans="4:14" s="56" customFormat="1" x14ac:dyDescent="0.15">
      <c r="N365" s="11"/>
    </row>
    <row r="366" spans="4:14" x14ac:dyDescent="0.15">
      <c r="D366" s="11"/>
      <c r="E366" s="11"/>
      <c r="H366" s="11"/>
    </row>
    <row r="367" spans="4:14" s="56" customFormat="1" x14ac:dyDescent="0.15">
      <c r="N367" s="11"/>
    </row>
    <row r="368" spans="4:14" x14ac:dyDescent="0.15">
      <c r="D368" s="11"/>
      <c r="E368" s="11"/>
      <c r="H368" s="11"/>
    </row>
    <row r="369" spans="4:14" x14ac:dyDescent="0.15">
      <c r="D369" s="11"/>
      <c r="E369" s="11"/>
      <c r="H369" s="11"/>
    </row>
    <row r="370" spans="4:14" s="56" customFormat="1" x14ac:dyDescent="0.15">
      <c r="N370" s="11"/>
    </row>
    <row r="371" spans="4:14" s="56" customFormat="1" x14ac:dyDescent="0.15">
      <c r="N371" s="11"/>
    </row>
    <row r="372" spans="4:14" s="56" customFormat="1" x14ac:dyDescent="0.15">
      <c r="N372" s="11"/>
    </row>
    <row r="373" spans="4:14" s="56" customFormat="1" x14ac:dyDescent="0.15">
      <c r="N373" s="11"/>
    </row>
    <row r="374" spans="4:14" s="56" customFormat="1" x14ac:dyDescent="0.15">
      <c r="N374" s="11"/>
    </row>
    <row r="375" spans="4:14" s="56" customFormat="1" x14ac:dyDescent="0.15">
      <c r="N375" s="11"/>
    </row>
    <row r="376" spans="4:14" s="56" customFormat="1" x14ac:dyDescent="0.15">
      <c r="N376" s="11"/>
    </row>
    <row r="377" spans="4:14" s="56" customFormat="1" x14ac:dyDescent="0.15">
      <c r="N377" s="11"/>
    </row>
    <row r="378" spans="4:14" s="56" customFormat="1" x14ac:dyDescent="0.15">
      <c r="N378" s="11"/>
    </row>
    <row r="379" spans="4:14" s="56" customFormat="1" x14ac:dyDescent="0.15">
      <c r="N379" s="11"/>
    </row>
    <row r="380" spans="4:14" s="56" customFormat="1" x14ac:dyDescent="0.15">
      <c r="N380" s="11"/>
    </row>
    <row r="381" spans="4:14" s="56" customFormat="1" x14ac:dyDescent="0.15">
      <c r="N381" s="11"/>
    </row>
    <row r="382" spans="4:14" s="56" customFormat="1" x14ac:dyDescent="0.15">
      <c r="N382" s="11"/>
    </row>
    <row r="383" spans="4:14" s="56" customFormat="1" x14ac:dyDescent="0.15">
      <c r="N383" s="11"/>
    </row>
    <row r="384" spans="4:14" s="56" customFormat="1" x14ac:dyDescent="0.15">
      <c r="N384" s="11"/>
    </row>
    <row r="385" spans="14:14" s="56" customFormat="1" x14ac:dyDescent="0.15">
      <c r="N385" s="11"/>
    </row>
    <row r="386" spans="14:14" s="56" customFormat="1" x14ac:dyDescent="0.15">
      <c r="N386" s="11"/>
    </row>
    <row r="387" spans="14:14" s="56" customFormat="1" x14ac:dyDescent="0.15">
      <c r="N387" s="11"/>
    </row>
    <row r="388" spans="14:14" s="56" customFormat="1" x14ac:dyDescent="0.15">
      <c r="N388" s="11"/>
    </row>
    <row r="389" spans="14:14" s="56" customFormat="1" x14ac:dyDescent="0.15">
      <c r="N389" s="11"/>
    </row>
    <row r="390" spans="14:14" s="56" customFormat="1" x14ac:dyDescent="0.15">
      <c r="N390" s="11"/>
    </row>
    <row r="391" spans="14:14" s="56" customFormat="1" x14ac:dyDescent="0.15">
      <c r="N391" s="11"/>
    </row>
    <row r="392" spans="14:14" s="56" customFormat="1" x14ac:dyDescent="0.15">
      <c r="N392" s="11"/>
    </row>
    <row r="393" spans="14:14" s="56" customFormat="1" x14ac:dyDescent="0.15">
      <c r="N393" s="11"/>
    </row>
    <row r="394" spans="14:14" s="56" customFormat="1" x14ac:dyDescent="0.15">
      <c r="N394" s="11"/>
    </row>
    <row r="395" spans="14:14" s="56" customFormat="1" x14ac:dyDescent="0.15">
      <c r="N395" s="11"/>
    </row>
    <row r="396" spans="14:14" s="56" customFormat="1" x14ac:dyDescent="0.15">
      <c r="N396" s="11"/>
    </row>
    <row r="397" spans="14:14" s="56" customFormat="1" x14ac:dyDescent="0.15">
      <c r="N397" s="11"/>
    </row>
    <row r="398" spans="14:14" s="56" customFormat="1" x14ac:dyDescent="0.15">
      <c r="N398" s="11"/>
    </row>
    <row r="399" spans="14:14" s="56" customFormat="1" x14ac:dyDescent="0.15">
      <c r="N399" s="11"/>
    </row>
    <row r="400" spans="14:14" s="56" customFormat="1" x14ac:dyDescent="0.15">
      <c r="N400" s="11"/>
    </row>
    <row r="401" spans="4:14" s="56" customFormat="1" x14ac:dyDescent="0.15">
      <c r="N401" s="11"/>
    </row>
    <row r="402" spans="4:14" s="56" customFormat="1" x14ac:dyDescent="0.15">
      <c r="D402" s="70"/>
      <c r="E402" s="70"/>
      <c r="N402" s="11"/>
    </row>
    <row r="403" spans="4:14" s="56" customFormat="1" x14ac:dyDescent="0.15">
      <c r="D403" s="70"/>
      <c r="E403" s="70"/>
      <c r="H403" s="71"/>
      <c r="N403" s="11"/>
    </row>
    <row r="404" spans="4:14" s="56" customFormat="1" x14ac:dyDescent="0.15">
      <c r="D404" s="70"/>
      <c r="E404" s="70"/>
      <c r="H404" s="71"/>
      <c r="N404" s="11"/>
    </row>
    <row r="405" spans="4:14" s="56" customFormat="1" x14ac:dyDescent="0.15">
      <c r="D405" s="70"/>
      <c r="E405" s="70"/>
      <c r="N405" s="11"/>
    </row>
    <row r="406" spans="4:14" s="56" customFormat="1" x14ac:dyDescent="0.15">
      <c r="D406" s="70"/>
      <c r="E406" s="70"/>
      <c r="N406" s="11"/>
    </row>
    <row r="407" spans="4:14" s="56" customFormat="1" x14ac:dyDescent="0.15">
      <c r="D407" s="70"/>
      <c r="E407" s="70"/>
      <c r="H407" s="71"/>
      <c r="N407" s="11"/>
    </row>
    <row r="408" spans="4:14" s="56" customFormat="1" x14ac:dyDescent="0.15">
      <c r="D408" s="70"/>
      <c r="E408" s="70"/>
      <c r="N408" s="11"/>
    </row>
    <row r="409" spans="4:14" s="56" customFormat="1" x14ac:dyDescent="0.15">
      <c r="D409" s="70"/>
      <c r="E409" s="70"/>
      <c r="N409" s="11"/>
    </row>
    <row r="410" spans="4:14" s="56" customFormat="1" x14ac:dyDescent="0.15">
      <c r="D410" s="70"/>
      <c r="E410" s="70"/>
      <c r="N410" s="11"/>
    </row>
    <row r="411" spans="4:14" s="56" customFormat="1" x14ac:dyDescent="0.15">
      <c r="D411" s="70"/>
      <c r="E411" s="70"/>
      <c r="N411" s="11"/>
    </row>
  </sheetData>
  <sheetProtection algorithmName="SHA-512" hashValue="+eA4xM3tMXC71nW1IfV3OMxJ3Lytmi5nuZKgJG7Dr72yHE3fEDu9etixcpLxd7u7Vqa4YWFyQT81MUVSWZoUKw==" saltValue="uKA5XCLgr/5OsaxKCbB9sw==" spinCount="100000" sheet="1" objects="1" scenarios="1" selectLockedCells="1" selectUnlockedCells="1"/>
  <mergeCells count="1">
    <mergeCell ref="A1:I1"/>
  </mergeCells>
  <phoneticPr fontId="19"/>
  <pageMargins left="0.31496062992125984" right="0.23622047244094491" top="0.74803149606299213" bottom="0.74803149606299213" header="0.31496062992125984" footer="0.31496062992125984"/>
  <pageSetup paperSize="9" scale="97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スキー競技会参加申込書 </vt:lpstr>
      <vt:lpstr>エントリーリスト</vt:lpstr>
      <vt:lpstr>エントリーリスト!Print_Area</vt:lpstr>
      <vt:lpstr>'スキー競技会参加申込書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pc007</cp:lastModifiedBy>
  <cp:lastPrinted>2019-12-17T02:19:48Z</cp:lastPrinted>
  <dcterms:created xsi:type="dcterms:W3CDTF">2009-11-13T02:26:18Z</dcterms:created>
  <dcterms:modified xsi:type="dcterms:W3CDTF">2019-12-17T02:19:57Z</dcterms:modified>
</cp:coreProperties>
</file>