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2"/>
  </bookViews>
  <sheets>
    <sheet name="作成上の留意点" sheetId="1" r:id="rId1"/>
    <sheet name="サイズ表" sheetId="2" r:id="rId2"/>
    <sheet name="購入者リスト" sheetId="3" r:id="rId3"/>
    <sheet name="特注" sheetId="4" r:id="rId4"/>
  </sheets>
  <definedNames>
    <definedName name="_xlfn.COUNTIFS" hidden="1">#NAME?</definedName>
    <definedName name="_xlnm.Print_Area" localSheetId="1">'サイズ表'!$A$1:$M$41</definedName>
    <definedName name="_xlnm.Print_Area" localSheetId="2">'購入者リスト'!$A$1:$U$41</definedName>
    <definedName name="_xlnm.Print_Area" localSheetId="0">'作成上の留意点'!$A$1:$K$47</definedName>
    <definedName name="_xlnm.Print_Area" localSheetId="3">'特注'!$A$1:$Q$28</definedName>
  </definedNames>
  <calcPr fullCalcOnLoad="1"/>
</workbook>
</file>

<file path=xl/comments3.xml><?xml version="1.0" encoding="utf-8"?>
<comments xmlns="http://schemas.openxmlformats.org/spreadsheetml/2006/main">
  <authors>
    <author>pc024</author>
  </authors>
  <commentList>
    <comment ref="D8" authorId="0">
      <text>
        <r>
          <rPr>
            <b/>
            <sz val="9"/>
            <rFont val="ＭＳ Ｐゴシック"/>
            <family val="3"/>
          </rPr>
          <t>公費…正選手・監督。
私費…その他の予備登録選手、スタッフ、マネージャー、
　　　　 事務局等。</t>
        </r>
      </text>
    </comment>
    <comment ref="K20" authorId="0">
      <text>
        <r>
          <rPr>
            <b/>
            <sz val="9"/>
            <rFont val="ＭＳ Ｐゴシック"/>
            <family val="3"/>
          </rPr>
          <t>会期前：8月29日（水）
本会期：9月19日（水）</t>
        </r>
      </text>
    </comment>
  </commentList>
</comments>
</file>

<file path=xl/comments4.xml><?xml version="1.0" encoding="utf-8"?>
<comments xmlns="http://schemas.openxmlformats.org/spreadsheetml/2006/main">
  <authors>
    <author>PC10</author>
  </authors>
  <commentList>
    <comment ref="D4" authorId="0">
      <text>
        <r>
          <rPr>
            <b/>
            <sz val="9"/>
            <rFont val="ＭＳ Ｐゴシック"/>
            <family val="3"/>
          </rPr>
          <t>数字を入力すると単位は自動でつきます。
身長・胸囲・ウエスト・袖丈＝cm　体重＝kg</t>
        </r>
      </text>
    </comment>
  </commentList>
</comments>
</file>

<file path=xl/sharedStrings.xml><?xml version="1.0" encoding="utf-8"?>
<sst xmlns="http://schemas.openxmlformats.org/spreadsheetml/2006/main" count="231" uniqueCount="189">
  <si>
    <t>トレーニングウェア</t>
  </si>
  <si>
    <t>トレーニングパンツ</t>
  </si>
  <si>
    <t>帽子</t>
  </si>
  <si>
    <t>ＳＳ</t>
  </si>
  <si>
    <t>Ｓ</t>
  </si>
  <si>
    <t>Ｍ</t>
  </si>
  <si>
    <t>Ｌ</t>
  </si>
  <si>
    <t>Ｏ</t>
  </si>
  <si>
    <t>ＸＯ</t>
  </si>
  <si>
    <t>２ＸＯ</t>
  </si>
  <si>
    <t>３ＸＯ</t>
  </si>
  <si>
    <t>計</t>
  </si>
  <si>
    <t>氏名</t>
  </si>
  <si>
    <t>トレーニングウェア</t>
  </si>
  <si>
    <t>トレーニングパンツ</t>
  </si>
  <si>
    <t>氏名</t>
  </si>
  <si>
    <t>×</t>
  </si>
  <si>
    <t>○</t>
  </si>
  <si>
    <t>種別</t>
  </si>
  <si>
    <t>種別</t>
  </si>
  <si>
    <t>成男</t>
  </si>
  <si>
    <t>成女</t>
  </si>
  <si>
    <t>少男</t>
  </si>
  <si>
    <t>少女</t>
  </si>
  <si>
    <t>身長</t>
  </si>
  <si>
    <t>袖丈</t>
  </si>
  <si>
    <t>ヒップ</t>
  </si>
  <si>
    <t>太もも</t>
  </si>
  <si>
    <t>体重</t>
  </si>
  <si>
    <t>胸囲</t>
  </si>
  <si>
    <t>ウエスト</t>
  </si>
  <si>
    <t>監督</t>
  </si>
  <si>
    <t>支援コーチ</t>
  </si>
  <si>
    <t>股下</t>
  </si>
  <si>
    <t>トレーナー</t>
  </si>
  <si>
    <t>マネージャー</t>
  </si>
  <si>
    <t>事務局等</t>
  </si>
  <si>
    <t>公費/私費</t>
  </si>
  <si>
    <t>公費</t>
  </si>
  <si>
    <t>私費</t>
  </si>
  <si>
    <t>特注</t>
  </si>
  <si>
    <t>公費/私費</t>
  </si>
  <si>
    <t>私費</t>
  </si>
  <si>
    <t>提出先</t>
  </si>
  <si>
    <t>②担当者氏名</t>
  </si>
  <si>
    <t>ユニフォーム送付先</t>
  </si>
  <si>
    <t>①送付先名</t>
  </si>
  <si>
    <t>②住所</t>
  </si>
  <si>
    <t>③電話番号</t>
  </si>
  <si>
    <t>提出期限</t>
  </si>
  <si>
    <t>公費</t>
  </si>
  <si>
    <t>ユニフォーム注文書</t>
  </si>
  <si>
    <t>＊注意事項＊</t>
  </si>
  <si>
    <t>例</t>
  </si>
  <si>
    <t>○○　太郎</t>
  </si>
  <si>
    <t>Ｌ</t>
  </si>
  <si>
    <t>Ｍ</t>
  </si>
  <si>
    <t>○</t>
  </si>
  <si>
    <t>ウェア</t>
  </si>
  <si>
    <t>パンツ</t>
  </si>
  <si>
    <t>購入者リスト</t>
  </si>
  <si>
    <t>担当者</t>
  </si>
  <si>
    <t>③連絡先</t>
  </si>
  <si>
    <t>ウェア（公費）</t>
  </si>
  <si>
    <t>ウェア（私費）</t>
  </si>
  <si>
    <t>パンツ（公費）</t>
  </si>
  <si>
    <t>パンツ（私費）</t>
  </si>
  <si>
    <t>帽子（公費）</t>
  </si>
  <si>
    <t>帽子（私費）</t>
  </si>
  <si>
    <t>▼以下は記入しないでください。</t>
  </si>
  <si>
    <t>・トレーニングウェアについては【身長】【体重】【胸囲】</t>
  </si>
  <si>
    <t>【ウエスト】【袖丈】を採寸し、記入してください。</t>
  </si>
  <si>
    <t>・袖丈については肩口から手首までを測ってください。</t>
  </si>
  <si>
    <t>・トレーニングパンツについては【身長】【体重】</t>
  </si>
  <si>
    <t>【ウエスト】【股下】【ヒップ】【太もも】を採寸し、</t>
  </si>
  <si>
    <t>記入してください。</t>
  </si>
  <si>
    <t>・特注に限り、製品が出来次第発送となりますので</t>
  </si>
  <si>
    <t>ご理解ご了承ください。</t>
  </si>
  <si>
    <t>月</t>
  </si>
  <si>
    <t>日</t>
  </si>
  <si>
    <t>or</t>
  </si>
  <si>
    <t>合計</t>
  </si>
  <si>
    <t>支援コーチ等</t>
  </si>
  <si>
    <t>特注サイズ表</t>
  </si>
  <si>
    <t>競技団体名</t>
  </si>
  <si>
    <t>〈太枠をご記入ください〉</t>
  </si>
  <si>
    <t>〈太枠をご記入ください〉</t>
  </si>
  <si>
    <t>提出が遅れる場合は必ずご連絡ください。</t>
  </si>
  <si>
    <t>受付日</t>
  </si>
  <si>
    <t>入力日</t>
  </si>
  <si>
    <t>発注日</t>
  </si>
  <si>
    <t>同行スタッフ</t>
  </si>
  <si>
    <t>公費合計</t>
  </si>
  <si>
    <t>私費合計</t>
  </si>
  <si>
    <t>総金額</t>
  </si>
  <si>
    <t>金額（税込）</t>
  </si>
  <si>
    <t>①競技団体名</t>
  </si>
  <si>
    <t>(種別）：</t>
  </si>
  <si>
    <t>※代表選手が決まりましたら期限前でも速やかにご提出をお願いいたします。</t>
  </si>
  <si>
    <t xml:space="preserve">納品希望日 </t>
  </si>
  <si>
    <t>【後日請求】</t>
  </si>
  <si>
    <t>競技団体支払分（公費負担分+私費合計）</t>
  </si>
  <si>
    <t>貴競技団体国体エントリー日まで</t>
  </si>
  <si>
    <t>競技団体負担金</t>
  </si>
  <si>
    <t>都体協補助金</t>
  </si>
  <si>
    <t>正式選手・監督</t>
  </si>
  <si>
    <t>(公財)東京都体育協会　競技スポーツ課　山田宛</t>
  </si>
  <si>
    <t>E-mail　：s-yamada@tokyo-sports.or.jp</t>
  </si>
  <si>
    <t>男子</t>
  </si>
  <si>
    <t>女子</t>
  </si>
  <si>
    <t>ユニフォーム注文書　作成上の留意点</t>
  </si>
  <si>
    <t>国体ユニフォームの注文については、以下の点にご留意いただき、
申込書に必要事項を記載し、メールにて提出をお願いいたします。
メールでの提出が困難な場合には、ＦＡＸまたはエントリー時にご持参いただきますようお願いいたします。</t>
  </si>
  <si>
    <t>◆記入事項について◆</t>
  </si>
  <si>
    <t>１．氏名</t>
  </si>
  <si>
    <t>公費の正式選手・監督を確認するため、必ず入力してください。</t>
  </si>
  <si>
    <t>２．公費／私費</t>
  </si>
  <si>
    <t>▼プルダウンで「公費」「私費」を選択してください。</t>
  </si>
  <si>
    <t>「公費」</t>
  </si>
  <si>
    <t>「私費」</t>
  </si>
  <si>
    <t>その他の予備登録選手、スタッフ、マネージャー、事務局等</t>
  </si>
  <si>
    <t>３．種別</t>
  </si>
  <si>
    <t>※コーチ、トレーナー、マネージャー、事務局職員等は同行スタッフを選択してください。</t>
  </si>
  <si>
    <t>４．サイズ</t>
  </si>
  <si>
    <t>【トレーニングウェア】</t>
  </si>
  <si>
    <t>▼プルダウンで「ＳＳ」「Ｓ」「Ｍ」「Ｌ」「Ｏ」「ＸＯ」「２ＸＯ」「３ＸＯ」「特注」を選択してください。</t>
  </si>
  <si>
    <t>【トレーニングパンツ】</t>
  </si>
  <si>
    <t>▼プルダウンで「ＳＳ」「Ｓ」「Ｍ」「Ｌ」「Ｏ」「ＸＯ」「２ＸＯ」「特注」を選択してください。</t>
  </si>
  <si>
    <t>※パンツは３ＸＯのご用意がありません。特注サイズとなります。</t>
  </si>
  <si>
    <t>５．帽子</t>
  </si>
  <si>
    <t>▼プルダウンで必要な場合は「○」を選択してください。</t>
  </si>
  <si>
    <t>６．担当者</t>
  </si>
  <si>
    <t>①競技団体名（種別）、②担当者氏名、③日中連絡可能な連絡先（電話番号）を入力してください。</t>
  </si>
  <si>
    <t>７．ユニフォーム送付先</t>
  </si>
  <si>
    <t>①送付先名、②住所、③電話番号を入力してください。</t>
  </si>
  <si>
    <t>宅配業者で必要な情報となります。お間違いのないようお願いいたします。</t>
  </si>
  <si>
    <t>※種別ごとに送付先が異なる場合は、用紙を分けてご提出ください。</t>
  </si>
  <si>
    <t>網掛けになっている部分は、何も入力しないでください。</t>
  </si>
  <si>
    <t>自動計算式が入っています。</t>
  </si>
  <si>
    <t>【ウェア】・・・身長・体重・胸囲・ウエスト・袖丈を採寸して記入してください。</t>
  </si>
  <si>
    <t>【パンツ】・・・身長・体重・ウエスト・股下・ヒップ・太ももを採寸して記入してください。</t>
  </si>
  <si>
    <t>▼プルダウンで「成男」「成女」「少男」「少女」「男子」「女子」「監督」「支援コーチ等」「同行スタッフ」を選択してください。</t>
  </si>
  <si>
    <t>８．納品希望日</t>
  </si>
  <si>
    <t>希望日がある場合は、右枠に日付を入力してください。</t>
  </si>
  <si>
    <t>９．数量・金額</t>
  </si>
  <si>
    <t>10．特注サイズの注文について</t>
  </si>
  <si>
    <t>平成30年</t>
  </si>
  <si>
    <t>＜注意事項＞</t>
  </si>
  <si>
    <t>納品日</t>
  </si>
  <si>
    <t>業者発送日</t>
  </si>
  <si>
    <t>・提出後のサイズ変更は原則受け付けません。</t>
  </si>
  <si>
    <t>・納品希望日に添えない場合がございます。ご了承ください。</t>
  </si>
  <si>
    <r>
      <t xml:space="preserve">FAX    </t>
    </r>
    <r>
      <rPr>
        <b/>
        <sz val="11"/>
        <color indexed="8"/>
        <rFont val="ＭＳ Ｐゴシック"/>
        <family val="3"/>
      </rPr>
      <t xml:space="preserve"> ：03-3465-4311</t>
    </r>
  </si>
  <si>
    <t>〒</t>
  </si>
  <si>
    <t>※用紙が足りない場合はこの用紙をコピーしてください。</t>
  </si>
  <si>
    <t>注意事項</t>
  </si>
  <si>
    <t>・納品希望日に添えない場合がございます。予めご了承ください。</t>
  </si>
  <si>
    <t>・納品希望日は競技日程に間に合うように余裕をもって設定してください。</t>
  </si>
  <si>
    <t>予定日通りであれば入力は必要ございません。</t>
  </si>
  <si>
    <t>ユニフォーム注文書</t>
  </si>
  <si>
    <t>H30 国民体育大会東京都選手団ユニフォームサイズ表</t>
  </si>
  <si>
    <t>◆帽子（キャップ）</t>
  </si>
  <si>
    <t>◆トレーニングウェア（上）</t>
  </si>
  <si>
    <t>◆トレーニングパンツ（下）</t>
  </si>
  <si>
    <t>サイズ</t>
  </si>
  <si>
    <t>頭回り</t>
  </si>
  <si>
    <t>後丈</t>
  </si>
  <si>
    <t>胸回り</t>
  </si>
  <si>
    <t>肩幅</t>
  </si>
  <si>
    <t>ウエスト</t>
  </si>
  <si>
    <t>F</t>
  </si>
  <si>
    <t>54-60</t>
  </si>
  <si>
    <t>ＳＳ</t>
  </si>
  <si>
    <t>67-73</t>
  </si>
  <si>
    <t>Ｓ</t>
  </si>
  <si>
    <t>71-77</t>
  </si>
  <si>
    <t>Ｍ</t>
  </si>
  <si>
    <t>75-81</t>
  </si>
  <si>
    <t>Ｌ</t>
  </si>
  <si>
    <t>79-85</t>
  </si>
  <si>
    <t>Ｏ</t>
  </si>
  <si>
    <t>83-89</t>
  </si>
  <si>
    <t>ＸＯ</t>
  </si>
  <si>
    <t>87-93</t>
  </si>
  <si>
    <t>２ＸＯ</t>
  </si>
  <si>
    <t>２XO</t>
  </si>
  <si>
    <t>91-97</t>
  </si>
  <si>
    <t>３ＸＯ</t>
  </si>
  <si>
    <t>※上記以外での注文も可能です（同額）。</t>
  </si>
  <si>
    <t>予定日通り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</si>
</sst>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cm&quot;"/>
    <numFmt numFmtId="177" formatCode="0&quot;kg&quot;"/>
    <numFmt numFmtId="178" formatCode="General&quot;cm&quot;"/>
    <numFmt numFmtId="179" formatCode="0&quot;cm&quot;;;"/>
    <numFmt numFmtId="180" formatCode="0;\-0;0&quot;cm&quot;"/>
    <numFmt numFmtId="181" formatCode="0.0"/>
  </numFmts>
  <fonts count="64">
    <font>
      <sz val="11"/>
      <color theme="1"/>
      <name val="Calibri"/>
      <family val="3"/>
    </font>
    <font>
      <sz val="11"/>
      <color indexed="8"/>
      <name val="ＭＳ Ｐゴシック"/>
      <family val="3"/>
    </font>
    <font>
      <sz val="6"/>
      <name val="ＭＳ Ｐゴシック"/>
      <family val="3"/>
    </font>
    <font>
      <b/>
      <sz val="9"/>
      <name val="ＭＳ Ｐゴシック"/>
      <family val="3"/>
    </font>
    <font>
      <sz val="11"/>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b/>
      <sz val="12"/>
      <color indexed="8"/>
      <name val="ＭＳ Ｐゴシック"/>
      <family val="3"/>
    </font>
    <font>
      <b/>
      <sz val="11"/>
      <color indexed="10"/>
      <name val="ＭＳ Ｐゴシック"/>
      <family val="3"/>
    </font>
    <font>
      <sz val="11"/>
      <color indexed="55"/>
      <name val="ＭＳ Ｐゴシック"/>
      <family val="3"/>
    </font>
    <font>
      <b/>
      <sz val="14"/>
      <color indexed="8"/>
      <name val="ＭＳ Ｐゴシック"/>
      <family val="3"/>
    </font>
    <font>
      <sz val="10"/>
      <color indexed="8"/>
      <name val="ＭＳ Ｐゴシック"/>
      <family val="3"/>
    </font>
    <font>
      <u val="single"/>
      <sz val="11"/>
      <color indexed="8"/>
      <name val="ＭＳ Ｐゴシック"/>
      <family val="3"/>
    </font>
    <font>
      <sz val="12"/>
      <color indexed="8"/>
      <name val="ＭＳ Ｐゴシック"/>
      <family val="3"/>
    </font>
    <font>
      <b/>
      <sz val="16"/>
      <color indexed="8"/>
      <name val="ＭＳ Ｐゴシック"/>
      <family val="3"/>
    </font>
    <font>
      <b/>
      <u val="single"/>
      <sz val="12"/>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9"/>
      <color theme="1"/>
      <name val="Calibri"/>
      <family val="3"/>
    </font>
    <font>
      <b/>
      <sz val="9"/>
      <color theme="1"/>
      <name val="Calibri"/>
      <family val="3"/>
    </font>
    <font>
      <b/>
      <sz val="12"/>
      <color theme="1"/>
      <name val="Cambria"/>
      <family val="3"/>
    </font>
    <font>
      <b/>
      <sz val="11"/>
      <color rgb="FFFF0000"/>
      <name val="Calibri"/>
      <family val="3"/>
    </font>
    <font>
      <sz val="11"/>
      <color theme="0" tint="-0.3499799966812134"/>
      <name val="Calibri"/>
      <family val="3"/>
    </font>
    <font>
      <b/>
      <sz val="14"/>
      <color theme="1"/>
      <name val="Calibri"/>
      <family val="3"/>
    </font>
    <font>
      <sz val="10"/>
      <color theme="1"/>
      <name val="Calibri"/>
      <family val="3"/>
    </font>
    <font>
      <u val="single"/>
      <sz val="11"/>
      <color theme="1"/>
      <name val="Calibri"/>
      <family val="3"/>
    </font>
    <font>
      <sz val="12"/>
      <color theme="1"/>
      <name val="Calibri"/>
      <family val="3"/>
    </font>
    <font>
      <b/>
      <sz val="12"/>
      <color theme="1"/>
      <name val="Calibri"/>
      <family val="3"/>
    </font>
    <font>
      <b/>
      <sz val="16"/>
      <color theme="1"/>
      <name val="Calibri"/>
      <family val="3"/>
    </font>
    <font>
      <b/>
      <u val="single"/>
      <sz val="12"/>
      <color theme="1"/>
      <name val="Cambria"/>
      <family val="3"/>
    </font>
    <font>
      <b/>
      <u val="single"/>
      <sz val="12"/>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color indexed="63"/>
      </left>
      <right>
        <color indexed="63"/>
      </right>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style="thin"/>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style="hair"/>
      <top style="thin"/>
      <bottom style="thin"/>
    </border>
    <border>
      <left style="thin"/>
      <right>
        <color indexed="63"/>
      </right>
      <top style="hair"/>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thin"/>
      <right>
        <color indexed="63"/>
      </right>
      <top style="thin"/>
      <bottom>
        <color indexed="63"/>
      </bottom>
    </border>
    <border>
      <left style="thin"/>
      <right style="thin"/>
      <top style="thin"/>
      <bottom style="thin"/>
    </border>
    <border>
      <left style="hair"/>
      <right style="hair"/>
      <top style="thin"/>
      <bottom style="thin"/>
    </border>
    <border>
      <left style="hair"/>
      <right>
        <color indexed="63"/>
      </right>
      <top style="thin"/>
      <bottom style="thin"/>
    </border>
    <border>
      <left style="hair"/>
      <right>
        <color indexed="63"/>
      </right>
      <top>
        <color indexed="63"/>
      </top>
      <bottom style="thin"/>
    </border>
    <border>
      <left style="thick"/>
      <right style="thin"/>
      <top style="thick"/>
      <bottom style="double"/>
    </border>
    <border>
      <left style="thin"/>
      <right>
        <color indexed="63"/>
      </right>
      <top style="thick"/>
      <bottom style="double"/>
    </border>
    <border>
      <left style="thin"/>
      <right style="thin"/>
      <top style="thick"/>
      <bottom style="double"/>
    </border>
    <border>
      <left>
        <color indexed="63"/>
      </left>
      <right>
        <color indexed="63"/>
      </right>
      <top style="thick"/>
      <bottom style="double"/>
    </border>
    <border>
      <left>
        <color indexed="63"/>
      </left>
      <right>
        <color indexed="63"/>
      </right>
      <top style="hair"/>
      <bottom style="thick"/>
    </border>
    <border>
      <left style="thin"/>
      <right style="thin"/>
      <top style="hair"/>
      <bottom style="thick"/>
    </border>
    <border>
      <left style="thin"/>
      <right style="thick"/>
      <top style="thick"/>
      <bottom style="double"/>
    </border>
    <border>
      <left style="thick"/>
      <right style="thin"/>
      <top>
        <color indexed="63"/>
      </top>
      <bottom style="hair"/>
    </border>
    <border>
      <left style="thin"/>
      <right style="thick"/>
      <top>
        <color indexed="63"/>
      </top>
      <bottom style="hair"/>
    </border>
    <border>
      <left style="thick"/>
      <right style="thin"/>
      <top style="hair"/>
      <bottom style="hair"/>
    </border>
    <border>
      <left style="thick"/>
      <right style="thin"/>
      <top style="hair"/>
      <bottom style="thin"/>
    </border>
    <border>
      <left style="thin"/>
      <right style="thick"/>
      <top style="hair"/>
      <bottom style="thin"/>
    </border>
    <border>
      <left style="thick"/>
      <right style="thin"/>
      <top style="hair"/>
      <bottom style="thick"/>
    </border>
    <border>
      <left style="thin"/>
      <right style="thin"/>
      <top>
        <color indexed="63"/>
      </top>
      <bottom style="thick"/>
    </border>
    <border>
      <left>
        <color indexed="63"/>
      </left>
      <right>
        <color indexed="63"/>
      </right>
      <top>
        <color indexed="63"/>
      </top>
      <bottom style="thick"/>
    </border>
    <border>
      <left style="thin"/>
      <right style="thick"/>
      <top>
        <color indexed="63"/>
      </top>
      <bottom style="thick"/>
    </border>
    <border>
      <left style="thin"/>
      <right style="thick"/>
      <top style="hair"/>
      <bottom style="hair"/>
    </border>
    <border>
      <left style="thin"/>
      <right>
        <color indexed="63"/>
      </right>
      <top>
        <color indexed="63"/>
      </top>
      <bottom style="thick"/>
    </border>
    <border>
      <left style="thin"/>
      <right style="thick"/>
      <top style="hair"/>
      <bottom style="thick"/>
    </border>
    <border>
      <left style="hair"/>
      <right style="thin"/>
      <top>
        <color indexed="63"/>
      </top>
      <bottom style="thin"/>
    </border>
    <border>
      <left style="thin"/>
      <right style="hair"/>
      <top style="thin"/>
      <bottom style="thin"/>
    </border>
    <border>
      <left style="hair"/>
      <right style="thin"/>
      <top style="thin"/>
      <bottom style="thin"/>
    </border>
    <border>
      <left style="thin"/>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thin"/>
      <right style="hair"/>
      <top style="hair"/>
      <bottom style="double"/>
    </border>
    <border>
      <left style="medium"/>
      <right style="thin"/>
      <top style="medium"/>
      <bottom style="double"/>
    </border>
    <border>
      <left style="thin"/>
      <right>
        <color indexed="63"/>
      </right>
      <top style="medium"/>
      <bottom style="double"/>
    </border>
    <border>
      <left style="thin"/>
      <right style="thin"/>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color indexed="63"/>
      </top>
      <bottom style="double"/>
    </border>
    <border>
      <left>
        <color indexed="63"/>
      </left>
      <right style="medium"/>
      <top>
        <color indexed="63"/>
      </top>
      <bottom style="double"/>
    </border>
    <border>
      <left style="medium"/>
      <right style="thin"/>
      <top>
        <color indexed="63"/>
      </top>
      <bottom style="hair"/>
    </border>
    <border>
      <left>
        <color indexed="63"/>
      </left>
      <right style="medium"/>
      <top>
        <color indexed="63"/>
      </top>
      <bottom style="hair"/>
    </border>
    <border>
      <left style="medium"/>
      <right style="thin"/>
      <top style="hair"/>
      <bottom style="hair"/>
    </border>
    <border>
      <left>
        <color indexed="63"/>
      </left>
      <right style="medium"/>
      <top style="hair"/>
      <bottom style="hair"/>
    </border>
    <border>
      <left style="medium"/>
      <right style="thin"/>
      <top style="hair"/>
      <bottom>
        <color indexed="63"/>
      </bottom>
    </border>
    <border>
      <left>
        <color indexed="63"/>
      </left>
      <right style="medium"/>
      <top style="hair"/>
      <bottom>
        <color indexed="63"/>
      </bottom>
    </border>
    <border>
      <left style="medium"/>
      <right style="thin"/>
      <top style="hair"/>
      <bottom style="thin"/>
    </border>
    <border>
      <left style="thin"/>
      <right style="medium"/>
      <top style="hair"/>
      <bottom style="thin"/>
    </border>
    <border>
      <left>
        <color indexed="63"/>
      </left>
      <right style="medium"/>
      <top>
        <color indexed="63"/>
      </top>
      <bottom style="thin"/>
    </border>
    <border>
      <left style="medium"/>
      <right style="thin"/>
      <top style="thin"/>
      <bottom style="hair"/>
    </border>
    <border>
      <left style="medium"/>
      <right style="thin"/>
      <top style="hair"/>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color indexed="63"/>
      </top>
      <bottom style="medium"/>
    </border>
    <border>
      <left style="thin"/>
      <right style="medium"/>
      <top>
        <color indexed="63"/>
      </top>
      <bottom style="medium"/>
    </border>
    <border>
      <left style="medium"/>
      <right style="medium"/>
      <top style="medium"/>
      <bottom style="double"/>
    </border>
    <border>
      <left style="thin"/>
      <right style="medium"/>
      <top style="medium"/>
      <bottom style="double"/>
    </border>
    <border>
      <left style="medium"/>
      <right/>
      <top style="medium"/>
      <bottom style="double"/>
    </border>
    <border>
      <left style="medium"/>
      <right style="medium"/>
      <top/>
      <bottom style="medium"/>
    </border>
    <border>
      <left style="medium"/>
      <right style="medium"/>
      <top/>
      <bottom style="thin"/>
    </border>
    <border>
      <left style="thin"/>
      <right style="medium"/>
      <top/>
      <bottom style="thin"/>
    </border>
    <border>
      <left style="medium"/>
      <right>
        <color indexed="63"/>
      </right>
      <top>
        <color indexed="63"/>
      </top>
      <bottom style="thin"/>
    </border>
    <border>
      <left style="medium"/>
      <right style="medium"/>
      <top style="thin"/>
      <bottom style="thin"/>
    </border>
    <border>
      <left style="thin"/>
      <right style="medium"/>
      <top style="thin"/>
      <bottom style="thin"/>
    </border>
    <border>
      <left style="medium"/>
      <right/>
      <top style="thin"/>
      <bottom style="thin"/>
    </border>
    <border>
      <left style="medium"/>
      <right/>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top style="double"/>
      <bottom style="thin"/>
    </border>
    <border>
      <left/>
      <right style="medium"/>
      <top style="double"/>
      <bottom style="thin"/>
    </border>
    <border>
      <left style="hair"/>
      <right style="hair"/>
      <top style="thin"/>
      <bottom style="hair"/>
    </border>
    <border>
      <left style="hair"/>
      <right style="thin"/>
      <top style="thin"/>
      <bottom style="hair"/>
    </border>
    <border>
      <left style="hair"/>
      <right>
        <color indexed="63"/>
      </right>
      <top style="hair"/>
      <bottom style="double"/>
    </border>
    <border>
      <left>
        <color indexed="63"/>
      </left>
      <right style="thin"/>
      <top style="hair"/>
      <bottom style="double"/>
    </border>
    <border>
      <left style="hair"/>
      <right>
        <color indexed="63"/>
      </right>
      <top style="double"/>
      <bottom style="thin"/>
    </border>
    <border>
      <left>
        <color indexed="63"/>
      </left>
      <right style="thin"/>
      <top style="double"/>
      <bottom style="thin"/>
    </border>
    <border>
      <left>
        <color indexed="63"/>
      </left>
      <right style="hair"/>
      <top style="thin"/>
      <bottom style="hair"/>
    </border>
    <border>
      <left>
        <color indexed="63"/>
      </left>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color indexed="63"/>
      </left>
      <right style="thin"/>
      <top>
        <color indexed="63"/>
      </top>
      <bottom style="medium"/>
    </border>
    <border>
      <left style="thin"/>
      <right style="thin"/>
      <top style="thin"/>
      <bottom>
        <color indexed="63"/>
      </bottom>
    </border>
    <border>
      <left style="hair"/>
      <right>
        <color indexed="63"/>
      </right>
      <top style="thin"/>
      <bottom style="hair"/>
    </border>
    <border>
      <left>
        <color indexed="63"/>
      </left>
      <right style="thin"/>
      <top style="thin"/>
      <bottom style="hair"/>
    </border>
    <border>
      <left>
        <color indexed="63"/>
      </left>
      <right>
        <color indexed="63"/>
      </right>
      <top style="thin"/>
      <bottom style="mediu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protection/>
    </xf>
    <xf numFmtId="0" fontId="48" fillId="32" borderId="0" applyNumberFormat="0" applyBorder="0" applyAlignment="0" applyProtection="0"/>
  </cellStyleXfs>
  <cellXfs count="267">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9" fillId="0" borderId="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6" borderId="21" xfId="0" applyFill="1" applyBorder="1" applyAlignment="1">
      <alignment vertical="center"/>
    </xf>
    <xf numFmtId="0" fontId="50" fillId="0" borderId="10" xfId="0" applyFont="1" applyBorder="1" applyAlignment="1">
      <alignment horizontal="center" vertical="center"/>
    </xf>
    <xf numFmtId="0" fontId="50" fillId="0" borderId="12" xfId="0" applyFont="1" applyBorder="1" applyAlignment="1">
      <alignment horizontal="center" vertical="center"/>
    </xf>
    <xf numFmtId="176" fontId="0" fillId="0" borderId="10" xfId="0" applyNumberFormat="1" applyBorder="1" applyAlignment="1">
      <alignment horizontal="right" vertical="center"/>
    </xf>
    <xf numFmtId="176" fontId="0" fillId="0" borderId="14" xfId="0" applyNumberFormat="1" applyBorder="1" applyAlignment="1">
      <alignment horizontal="right" vertical="center"/>
    </xf>
    <xf numFmtId="177" fontId="0" fillId="0" borderId="11" xfId="0" applyNumberFormat="1" applyBorder="1" applyAlignment="1">
      <alignment horizontal="right" vertical="center"/>
    </xf>
    <xf numFmtId="177" fontId="0" fillId="0" borderId="15" xfId="0" applyNumberFormat="1" applyBorder="1" applyAlignment="1">
      <alignment horizontal="right" vertical="center"/>
    </xf>
    <xf numFmtId="176" fontId="0" fillId="0" borderId="18" xfId="0" applyNumberFormat="1" applyBorder="1" applyAlignment="1">
      <alignment horizontal="right" vertical="center"/>
    </xf>
    <xf numFmtId="176" fontId="0" fillId="0" borderId="22" xfId="0" applyNumberFormat="1" applyBorder="1" applyAlignment="1">
      <alignment horizontal="right" vertical="center"/>
    </xf>
    <xf numFmtId="0" fontId="0" fillId="0" borderId="0" xfId="0" applyAlignment="1">
      <alignment vertical="center"/>
    </xf>
    <xf numFmtId="0" fontId="44" fillId="0" borderId="0" xfId="0" applyFont="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23" xfId="0" applyBorder="1" applyAlignment="1">
      <alignment horizontal="center" vertical="center"/>
    </xf>
    <xf numFmtId="0" fontId="50" fillId="0" borderId="24" xfId="0" applyFon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44" fillId="0" borderId="26" xfId="0" applyFont="1" applyBorder="1" applyAlignment="1">
      <alignment horizontal="center" vertical="center"/>
    </xf>
    <xf numFmtId="0" fontId="51"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7"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33" xfId="0" applyBorder="1" applyAlignment="1">
      <alignment vertical="center"/>
    </xf>
    <xf numFmtId="0" fontId="44" fillId="0" borderId="0" xfId="0" applyFont="1" applyAlignment="1">
      <alignment vertical="center"/>
    </xf>
    <xf numFmtId="0" fontId="0" fillId="6" borderId="34" xfId="0" applyFill="1" applyBorder="1" applyAlignment="1">
      <alignment vertical="center"/>
    </xf>
    <xf numFmtId="0" fontId="44" fillId="0" borderId="0" xfId="0" applyFont="1" applyAlignment="1">
      <alignment horizontal="left" vertical="center"/>
    </xf>
    <xf numFmtId="0" fontId="44" fillId="0" borderId="0" xfId="0" applyFont="1" applyBorder="1" applyAlignment="1">
      <alignment vertical="center"/>
    </xf>
    <xf numFmtId="0" fontId="0" fillId="0" borderId="35" xfId="0" applyBorder="1" applyAlignment="1">
      <alignment horizontal="left" vertical="center"/>
    </xf>
    <xf numFmtId="0" fontId="0" fillId="0" borderId="30" xfId="0" applyBorder="1" applyAlignment="1">
      <alignment horizontal="center" vertical="center"/>
    </xf>
    <xf numFmtId="0" fontId="52" fillId="0" borderId="0" xfId="0" applyFont="1" applyBorder="1" applyAlignment="1">
      <alignment vertical="center"/>
    </xf>
    <xf numFmtId="0" fontId="0" fillId="6" borderId="24" xfId="0" applyFill="1" applyBorder="1" applyAlignment="1">
      <alignment horizontal="left" vertical="center"/>
    </xf>
    <xf numFmtId="0" fontId="0" fillId="6" borderId="36" xfId="0" applyFill="1" applyBorder="1" applyAlignment="1">
      <alignment horizontal="left" vertical="center"/>
    </xf>
    <xf numFmtId="0" fontId="0" fillId="6" borderId="36" xfId="0" applyFill="1" applyBorder="1" applyAlignment="1">
      <alignment vertical="center"/>
    </xf>
    <xf numFmtId="0" fontId="0" fillId="6" borderId="21" xfId="0" applyFill="1" applyBorder="1" applyAlignment="1">
      <alignment horizontal="center" vertic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38" xfId="0" applyFill="1" applyBorder="1" applyAlignment="1">
      <alignment vertical="center"/>
    </xf>
    <xf numFmtId="0" fontId="0" fillId="6" borderId="39" xfId="0"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176" fontId="0" fillId="0" borderId="48" xfId="0" applyNumberFormat="1" applyBorder="1" applyAlignment="1">
      <alignment horizontal="right" vertical="center"/>
    </xf>
    <xf numFmtId="0" fontId="0" fillId="0" borderId="49" xfId="0" applyBorder="1" applyAlignment="1">
      <alignment vertical="center"/>
    </xf>
    <xf numFmtId="0" fontId="0" fillId="0" borderId="50" xfId="0" applyBorder="1" applyAlignment="1">
      <alignment vertical="center"/>
    </xf>
    <xf numFmtId="176" fontId="0" fillId="0" borderId="51" xfId="0" applyNumberFormat="1" applyBorder="1" applyAlignment="1">
      <alignment horizontal="right" vertical="center"/>
    </xf>
    <xf numFmtId="0" fontId="0" fillId="0" borderId="52" xfId="0" applyBorder="1" applyAlignment="1">
      <alignment vertical="center"/>
    </xf>
    <xf numFmtId="176" fontId="0" fillId="0" borderId="53" xfId="0" applyNumberFormat="1" applyBorder="1" applyAlignment="1">
      <alignment horizontal="right" vertical="center"/>
    </xf>
    <xf numFmtId="177" fontId="0" fillId="0" borderId="54" xfId="0" applyNumberFormat="1" applyBorder="1" applyAlignment="1">
      <alignment horizontal="right" vertical="center"/>
    </xf>
    <xf numFmtId="176" fontId="0" fillId="0" borderId="55" xfId="0" applyNumberFormat="1" applyBorder="1" applyAlignment="1">
      <alignment horizontal="right" vertical="center"/>
    </xf>
    <xf numFmtId="0" fontId="0" fillId="0" borderId="40" xfId="0" applyBorder="1" applyAlignment="1">
      <alignment vertical="center"/>
    </xf>
    <xf numFmtId="0" fontId="0" fillId="0" borderId="47" xfId="0" applyFill="1" applyBorder="1" applyAlignment="1">
      <alignment vertical="center"/>
    </xf>
    <xf numFmtId="0" fontId="0" fillId="0" borderId="49" xfId="0" applyFill="1" applyBorder="1" applyAlignment="1">
      <alignment vertical="center"/>
    </xf>
    <xf numFmtId="176" fontId="0" fillId="0" borderId="56" xfId="0" applyNumberFormat="1" applyBorder="1" applyAlignment="1">
      <alignment horizontal="right" vertical="center"/>
    </xf>
    <xf numFmtId="0" fontId="0" fillId="0" borderId="50" xfId="0" applyFill="1" applyBorder="1" applyAlignment="1">
      <alignment vertical="center"/>
    </xf>
    <xf numFmtId="0" fontId="0" fillId="0" borderId="52" xfId="0" applyFill="1" applyBorder="1" applyAlignment="1">
      <alignmen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0" fontId="0" fillId="6" borderId="59" xfId="0" applyFill="1" applyBorder="1" applyAlignment="1">
      <alignment horizontal="center" vertical="center"/>
    </xf>
    <xf numFmtId="0" fontId="0" fillId="6" borderId="60" xfId="0" applyFill="1" applyBorder="1" applyAlignment="1">
      <alignment vertical="center"/>
    </xf>
    <xf numFmtId="0" fontId="0" fillId="6" borderId="37" xfId="0" applyFill="1" applyBorder="1" applyAlignment="1">
      <alignment vertical="center"/>
    </xf>
    <xf numFmtId="0" fontId="0" fillId="6" borderId="61"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53" fillId="0" borderId="35" xfId="0" applyFont="1" applyBorder="1" applyAlignment="1">
      <alignment vertical="center"/>
    </xf>
    <xf numFmtId="0" fontId="0" fillId="6" borderId="62" xfId="0" applyFill="1" applyBorder="1" applyAlignment="1">
      <alignment horizontal="left" vertical="center"/>
    </xf>
    <xf numFmtId="0" fontId="0" fillId="9" borderId="63" xfId="0" applyFill="1" applyBorder="1" applyAlignment="1">
      <alignment vertical="center"/>
    </xf>
    <xf numFmtId="0" fontId="0" fillId="9" borderId="64" xfId="0" applyFill="1" applyBorder="1" applyAlignment="1">
      <alignment vertical="center"/>
    </xf>
    <xf numFmtId="42" fontId="0" fillId="9" borderId="64" xfId="48" applyNumberFormat="1" applyFont="1" applyFill="1" applyBorder="1" applyAlignment="1">
      <alignment vertical="center"/>
    </xf>
    <xf numFmtId="0" fontId="0" fillId="9" borderId="64" xfId="0" applyFill="1" applyBorder="1" applyAlignment="1">
      <alignment vertical="center"/>
    </xf>
    <xf numFmtId="0" fontId="0" fillId="9" borderId="65" xfId="0" applyFill="1" applyBorder="1" applyAlignment="1">
      <alignment vertical="center"/>
    </xf>
    <xf numFmtId="42" fontId="0" fillId="9" borderId="23" xfId="0" applyNumberFormat="1" applyFill="1" applyBorder="1" applyAlignment="1">
      <alignment horizontal="left" vertical="center"/>
    </xf>
    <xf numFmtId="42" fontId="0" fillId="9" borderId="25" xfId="0" applyNumberFormat="1" applyFill="1" applyBorder="1" applyAlignment="1">
      <alignment vertical="center"/>
    </xf>
    <xf numFmtId="0" fontId="54" fillId="0" borderId="0" xfId="0" applyFont="1" applyAlignment="1">
      <alignment horizontal="center" vertical="center"/>
    </xf>
    <xf numFmtId="0" fontId="55" fillId="0" borderId="0" xfId="0" applyFont="1" applyAlignment="1">
      <alignment vertical="center"/>
    </xf>
    <xf numFmtId="0" fontId="56" fillId="6" borderId="66" xfId="0" applyFont="1" applyFill="1" applyBorder="1" applyAlignment="1">
      <alignment vertical="center"/>
    </xf>
    <xf numFmtId="0" fontId="56" fillId="6" borderId="67" xfId="0" applyFont="1" applyFill="1" applyBorder="1" applyAlignment="1">
      <alignment vertical="center"/>
    </xf>
    <xf numFmtId="0" fontId="0" fillId="6" borderId="34" xfId="0" applyFill="1" applyBorder="1" applyAlignment="1">
      <alignment vertical="center"/>
    </xf>
    <xf numFmtId="0" fontId="57" fillId="0" borderId="0" xfId="0" applyFont="1" applyAlignment="1">
      <alignment horizontal="left" vertical="center"/>
    </xf>
    <xf numFmtId="0" fontId="58" fillId="0" borderId="0" xfId="0" applyFont="1" applyAlignment="1">
      <alignment vertical="center"/>
    </xf>
    <xf numFmtId="0" fontId="59" fillId="0" borderId="0" xfId="0" applyFont="1" applyAlignment="1">
      <alignmen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44" fillId="0" borderId="73" xfId="0" applyFont="1" applyBorder="1" applyAlignment="1">
      <alignment horizontal="center" vertical="center"/>
    </xf>
    <xf numFmtId="0" fontId="44" fillId="0" borderId="74"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50" fillId="0" borderId="87" xfId="0" applyFont="1" applyBorder="1" applyAlignment="1">
      <alignment horizontal="center"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left" vertical="center"/>
    </xf>
    <xf numFmtId="0" fontId="0" fillId="6" borderId="21" xfId="0" applyFill="1" applyBorder="1" applyAlignment="1">
      <alignment vertical="center"/>
    </xf>
    <xf numFmtId="0" fontId="0" fillId="0" borderId="0" xfId="0" applyAlignment="1">
      <alignment horizontal="left" vertical="center"/>
    </xf>
    <xf numFmtId="0" fontId="0" fillId="0" borderId="0" xfId="0" applyFont="1" applyAlignment="1">
      <alignment horizontal="center" vertical="center"/>
    </xf>
    <xf numFmtId="0" fontId="44" fillId="0" borderId="90" xfId="0" applyFont="1" applyBorder="1" applyAlignment="1">
      <alignment vertical="center"/>
    </xf>
    <xf numFmtId="0" fontId="44" fillId="0" borderId="91" xfId="0" applyFont="1" applyBorder="1" applyAlignment="1">
      <alignment vertical="center"/>
    </xf>
    <xf numFmtId="0" fontId="44" fillId="0" borderId="92" xfId="0" applyFont="1" applyBorder="1" applyAlignment="1">
      <alignment vertical="center"/>
    </xf>
    <xf numFmtId="0" fontId="44" fillId="0" borderId="87" xfId="0" applyFont="1" applyBorder="1" applyAlignment="1">
      <alignment horizontal="center" vertical="top" wrapText="1"/>
    </xf>
    <xf numFmtId="0" fontId="44" fillId="0" borderId="93" xfId="0" applyFont="1" applyBorder="1" applyAlignment="1">
      <alignment vertical="center"/>
    </xf>
    <xf numFmtId="0" fontId="44" fillId="13" borderId="94" xfId="0" applyFont="1" applyFill="1" applyBorder="1" applyAlignment="1">
      <alignment vertical="center"/>
    </xf>
    <xf numFmtId="0" fontId="44" fillId="0" borderId="87" xfId="0" applyFont="1" applyBorder="1" applyAlignment="1">
      <alignment horizontal="center" vertical="center"/>
    </xf>
    <xf numFmtId="0" fontId="44" fillId="0" borderId="87" xfId="0" applyFont="1" applyBorder="1" applyAlignment="1">
      <alignment vertical="top" wrapText="1"/>
    </xf>
    <xf numFmtId="0" fontId="44" fillId="0" borderId="0" xfId="0" applyFont="1"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left" vertical="center"/>
    </xf>
    <xf numFmtId="0" fontId="0" fillId="0" borderId="32" xfId="0" applyBorder="1" applyAlignment="1">
      <alignment horizontal="center" vertical="center"/>
    </xf>
    <xf numFmtId="0" fontId="44" fillId="0" borderId="0" xfId="0" applyFont="1"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44" fillId="0" borderId="95" xfId="0" applyFont="1" applyBorder="1" applyAlignment="1">
      <alignment vertical="top" wrapText="1"/>
    </xf>
    <xf numFmtId="0" fontId="0" fillId="0" borderId="88" xfId="0" applyBorder="1" applyAlignment="1">
      <alignment vertical="center"/>
    </xf>
    <xf numFmtId="0" fontId="0" fillId="0" borderId="96" xfId="0" applyBorder="1" applyAlignment="1">
      <alignment horizontal="center" vertical="center"/>
    </xf>
    <xf numFmtId="0" fontId="0" fillId="0" borderId="68" xfId="0" applyFill="1" applyBorder="1" applyAlignment="1">
      <alignment horizontal="center" vertical="center"/>
    </xf>
    <xf numFmtId="0" fontId="0" fillId="0" borderId="70" xfId="0" applyFill="1" applyBorder="1" applyAlignment="1">
      <alignment horizontal="center" vertical="center"/>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181" fontId="58" fillId="0" borderId="92" xfId="0" applyNumberFormat="1" applyFont="1" applyBorder="1" applyAlignment="1">
      <alignment horizontal="center" vertical="center"/>
    </xf>
    <xf numFmtId="0" fontId="58" fillId="0" borderId="24" xfId="0" applyFont="1" applyBorder="1" applyAlignment="1">
      <alignment horizontal="center" vertical="center"/>
    </xf>
    <xf numFmtId="0" fontId="58" fillId="0" borderId="101" xfId="0" applyFont="1" applyBorder="1" applyAlignment="1">
      <alignment horizontal="center" vertical="center"/>
    </xf>
    <xf numFmtId="0" fontId="0" fillId="0" borderId="102" xfId="0" applyBorder="1" applyAlignment="1">
      <alignment horizontal="center" vertical="center"/>
    </xf>
    <xf numFmtId="0" fontId="0" fillId="0" borderId="0" xfId="0" applyFill="1" applyBorder="1" applyAlignment="1">
      <alignment vertical="center" wrapText="1"/>
    </xf>
    <xf numFmtId="0" fontId="0" fillId="0" borderId="103" xfId="0" applyBorder="1" applyAlignment="1">
      <alignment horizontal="center" vertical="center"/>
    </xf>
    <xf numFmtId="181" fontId="58" fillId="0" borderId="91" xfId="0" applyNumberFormat="1" applyFont="1" applyBorder="1" applyAlignment="1">
      <alignment horizontal="center" vertical="center"/>
    </xf>
    <xf numFmtId="0" fontId="58" fillId="0" borderId="36" xfId="0" applyFont="1" applyBorder="1" applyAlignment="1">
      <alignment horizontal="center" vertical="center"/>
    </xf>
    <xf numFmtId="0" fontId="58" fillId="0" borderId="104" xfId="0" applyFont="1" applyBorder="1" applyAlignment="1">
      <alignment horizontal="center" vertical="center"/>
    </xf>
    <xf numFmtId="0" fontId="0" fillId="0" borderId="105" xfId="0" applyBorder="1" applyAlignment="1">
      <alignment horizontal="center" vertical="center"/>
    </xf>
    <xf numFmtId="0" fontId="0" fillId="0" borderId="0" xfId="0" applyFill="1" applyBorder="1" applyAlignment="1">
      <alignment vertical="top" wrapText="1"/>
    </xf>
    <xf numFmtId="0" fontId="0" fillId="0" borderId="106" xfId="0" applyBorder="1" applyAlignment="1">
      <alignment horizontal="center" vertical="center"/>
    </xf>
    <xf numFmtId="181" fontId="58" fillId="0" borderId="93" xfId="0" applyNumberFormat="1" applyFont="1" applyBorder="1" applyAlignment="1">
      <alignment horizontal="center" vertical="center"/>
    </xf>
    <xf numFmtId="0" fontId="58" fillId="0" borderId="107" xfId="0" applyFont="1" applyBorder="1" applyAlignment="1">
      <alignment horizontal="center" vertical="center"/>
    </xf>
    <xf numFmtId="0" fontId="58" fillId="0" borderId="108" xfId="0" applyFont="1" applyBorder="1" applyAlignment="1">
      <alignment horizontal="center" vertical="center"/>
    </xf>
    <xf numFmtId="0" fontId="56" fillId="0" borderId="109" xfId="0" applyFont="1" applyFill="1" applyBorder="1" applyAlignment="1">
      <alignment horizontal="left" vertical="center"/>
    </xf>
    <xf numFmtId="0" fontId="0" fillId="0" borderId="110" xfId="0" applyFill="1" applyBorder="1" applyAlignment="1">
      <alignment horizontal="left" vertical="center"/>
    </xf>
    <xf numFmtId="0" fontId="0" fillId="0" borderId="111" xfId="0" applyBorder="1" applyAlignment="1">
      <alignment vertical="center"/>
    </xf>
    <xf numFmtId="0" fontId="0" fillId="0" borderId="111" xfId="0" applyFill="1" applyBorder="1" applyAlignment="1">
      <alignment horizontal="left" vertical="center"/>
    </xf>
    <xf numFmtId="0" fontId="0" fillId="0" borderId="0" xfId="0" applyBorder="1" applyAlignment="1">
      <alignment vertical="top" wrapText="1"/>
    </xf>
    <xf numFmtId="0" fontId="0" fillId="0" borderId="0" xfId="0" applyBorder="1" applyAlignment="1">
      <alignment vertical="center" wrapText="1"/>
    </xf>
    <xf numFmtId="0" fontId="0" fillId="0" borderId="0" xfId="0" applyBorder="1" applyAlignment="1">
      <alignment vertical="center"/>
    </xf>
    <xf numFmtId="0" fontId="55" fillId="33" borderId="0" xfId="0" applyFont="1" applyFill="1" applyAlignment="1">
      <alignment horizontal="center" vertical="center"/>
    </xf>
    <xf numFmtId="0" fontId="60" fillId="11" borderId="0" xfId="0" applyFont="1" applyFill="1" applyAlignment="1">
      <alignment horizontal="center" vertical="center"/>
    </xf>
    <xf numFmtId="0" fontId="0" fillId="0" borderId="0" xfId="0" applyAlignment="1">
      <alignment horizontal="left" vertical="center" wrapText="1"/>
    </xf>
    <xf numFmtId="0" fontId="58" fillId="0" borderId="63" xfId="0" applyFont="1" applyBorder="1" applyAlignment="1">
      <alignment horizontal="center" vertical="center"/>
    </xf>
    <xf numFmtId="0" fontId="58" fillId="0" borderId="112" xfId="0" applyFont="1" applyBorder="1" applyAlignment="1">
      <alignment horizontal="center" vertical="center"/>
    </xf>
    <xf numFmtId="0" fontId="58" fillId="0" borderId="113" xfId="0" applyFont="1" applyBorder="1" applyAlignment="1">
      <alignment horizontal="center" vertical="center"/>
    </xf>
    <xf numFmtId="0" fontId="58" fillId="0" borderId="114" xfId="0" applyFont="1" applyBorder="1" applyAlignment="1">
      <alignment horizontal="center" vertical="center"/>
    </xf>
    <xf numFmtId="0" fontId="55" fillId="0" borderId="0" xfId="0" applyFont="1" applyAlignment="1">
      <alignment horizontal="left" vertical="center"/>
    </xf>
    <xf numFmtId="0" fontId="0" fillId="0" borderId="88" xfId="0" applyBorder="1" applyAlignment="1">
      <alignment horizontal="left" vertical="center"/>
    </xf>
    <xf numFmtId="0" fontId="0" fillId="0" borderId="69" xfId="0" applyFill="1" applyBorder="1" applyAlignment="1">
      <alignment horizontal="center" vertical="center"/>
    </xf>
    <xf numFmtId="0" fontId="0" fillId="0" borderId="72" xfId="0" applyFill="1" applyBorder="1" applyAlignment="1">
      <alignment horizontal="center" vertical="center"/>
    </xf>
    <xf numFmtId="0" fontId="58" fillId="0" borderId="115" xfId="0" applyFont="1" applyBorder="1" applyAlignment="1">
      <alignment horizontal="center" vertical="center"/>
    </xf>
    <xf numFmtId="0" fontId="58" fillId="0" borderId="116" xfId="0" applyFont="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xf>
    <xf numFmtId="0" fontId="0" fillId="0" borderId="6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42" fontId="0" fillId="9" borderId="64" xfId="0" applyNumberFormat="1" applyFill="1" applyBorder="1" applyAlignment="1">
      <alignment horizontal="center" vertical="center"/>
    </xf>
    <xf numFmtId="42" fontId="0" fillId="9" borderId="65" xfId="0" applyNumberFormat="1" applyFill="1" applyBorder="1" applyAlignment="1">
      <alignment horizontal="center" vertical="center"/>
    </xf>
    <xf numFmtId="38" fontId="0" fillId="6" borderId="119" xfId="0" applyNumberFormat="1" applyFill="1" applyBorder="1" applyAlignment="1">
      <alignment vertical="center"/>
    </xf>
    <xf numFmtId="38" fontId="0" fillId="6" borderId="120" xfId="0" applyNumberFormat="1" applyFill="1" applyBorder="1" applyAlignment="1">
      <alignment vertical="center"/>
    </xf>
    <xf numFmtId="0" fontId="0" fillId="6" borderId="63" xfId="0" applyFill="1" applyBorder="1" applyAlignment="1">
      <alignment horizontal="center" vertical="center"/>
    </xf>
    <xf numFmtId="0" fontId="0" fillId="6" borderId="64" xfId="0" applyFill="1" applyBorder="1" applyAlignment="1">
      <alignment horizontal="center" vertical="center"/>
    </xf>
    <xf numFmtId="0" fontId="0" fillId="6" borderId="65" xfId="0" applyFill="1" applyBorder="1" applyAlignment="1">
      <alignment horizontal="center" vertical="center"/>
    </xf>
    <xf numFmtId="38" fontId="0" fillId="6" borderId="121" xfId="48" applyFont="1" applyFill="1" applyBorder="1" applyAlignment="1">
      <alignment vertical="center"/>
    </xf>
    <xf numFmtId="38" fontId="0" fillId="6" borderId="122" xfId="48" applyFont="1" applyFill="1" applyBorder="1" applyAlignment="1">
      <alignment vertical="center"/>
    </xf>
    <xf numFmtId="0" fontId="0" fillId="0" borderId="123" xfId="0" applyBorder="1" applyAlignment="1">
      <alignment horizontal="center" vertical="center"/>
    </xf>
    <xf numFmtId="0" fontId="0" fillId="6" borderId="22" xfId="0" applyFill="1" applyBorder="1" applyAlignment="1">
      <alignment horizontal="center" vertical="center"/>
    </xf>
    <xf numFmtId="0" fontId="0" fillId="6" borderId="124" xfId="0" applyFill="1" applyBorder="1" applyAlignment="1">
      <alignment horizontal="center" vertical="center"/>
    </xf>
    <xf numFmtId="0" fontId="0" fillId="6" borderId="125" xfId="0" applyFill="1" applyBorder="1" applyAlignment="1">
      <alignment horizontal="center" vertical="center"/>
    </xf>
    <xf numFmtId="0" fontId="0" fillId="6" borderId="126" xfId="0" applyFill="1" applyBorder="1" applyAlignment="1">
      <alignment horizontal="center" vertical="center"/>
    </xf>
    <xf numFmtId="0" fontId="0" fillId="6" borderId="127" xfId="0" applyFill="1" applyBorder="1" applyAlignment="1">
      <alignment horizontal="center" vertical="center"/>
    </xf>
    <xf numFmtId="0" fontId="0" fillId="6" borderId="128" xfId="0" applyFill="1" applyBorder="1" applyAlignment="1">
      <alignment horizontal="center" vertical="center"/>
    </xf>
    <xf numFmtId="0" fontId="0" fillId="6" borderId="63" xfId="0" applyFill="1" applyBorder="1" applyAlignment="1">
      <alignment vertical="center"/>
    </xf>
    <xf numFmtId="0" fontId="0" fillId="6" borderId="64" xfId="0" applyFill="1" applyBorder="1" applyAlignment="1">
      <alignment vertical="center"/>
    </xf>
    <xf numFmtId="0" fontId="0" fillId="6" borderId="21" xfId="0" applyFill="1" applyBorder="1" applyAlignment="1">
      <alignment vertical="center"/>
    </xf>
    <xf numFmtId="38" fontId="0" fillId="6" borderId="38" xfId="48" applyFont="1" applyFill="1" applyBorder="1" applyAlignment="1">
      <alignment vertical="center"/>
    </xf>
    <xf numFmtId="38" fontId="0" fillId="6" borderId="65" xfId="48" applyFont="1" applyFill="1" applyBorder="1" applyAlignment="1">
      <alignment vertical="center"/>
    </xf>
    <xf numFmtId="0" fontId="59" fillId="0" borderId="107" xfId="0" applyFont="1" applyBorder="1" applyAlignment="1">
      <alignment horizontal="left" vertical="center"/>
    </xf>
    <xf numFmtId="0" fontId="59" fillId="0" borderId="108" xfId="0" applyFont="1" applyBorder="1" applyAlignment="1">
      <alignment horizontal="left" vertical="center"/>
    </xf>
    <xf numFmtId="0" fontId="44" fillId="0" borderId="86" xfId="0" applyFont="1" applyBorder="1" applyAlignment="1">
      <alignment horizontal="center" vertical="center"/>
    </xf>
    <xf numFmtId="0" fontId="44" fillId="0" borderId="88" xfId="0" applyFont="1" applyBorder="1" applyAlignment="1">
      <alignment horizontal="center" vertical="center"/>
    </xf>
    <xf numFmtId="0" fontId="44" fillId="0" borderId="129" xfId="0" applyFont="1" applyBorder="1" applyAlignment="1">
      <alignment horizontal="center" vertical="center"/>
    </xf>
    <xf numFmtId="0" fontId="44" fillId="0" borderId="86" xfId="0" applyFont="1" applyBorder="1" applyAlignment="1">
      <alignment horizontal="center" vertical="top" wrapText="1"/>
    </xf>
    <xf numFmtId="0" fontId="44" fillId="0" borderId="129" xfId="0" applyFont="1" applyBorder="1" applyAlignment="1">
      <alignment horizontal="center" vertical="top" wrapText="1"/>
    </xf>
    <xf numFmtId="0" fontId="0" fillId="6" borderId="130" xfId="0" applyFill="1" applyBorder="1" applyAlignment="1">
      <alignment vertical="center"/>
    </xf>
    <xf numFmtId="0" fontId="0" fillId="6" borderId="24" xfId="0" applyFill="1" applyBorder="1" applyAlignment="1">
      <alignment vertical="center"/>
    </xf>
    <xf numFmtId="38" fontId="0" fillId="6" borderId="131" xfId="48" applyFont="1" applyFill="1" applyBorder="1" applyAlignment="1">
      <alignment vertical="center"/>
    </xf>
    <xf numFmtId="38" fontId="0" fillId="6" borderId="132" xfId="48" applyFont="1" applyFill="1" applyBorder="1" applyAlignment="1">
      <alignment vertical="center"/>
    </xf>
    <xf numFmtId="0" fontId="59" fillId="0" borderId="113" xfId="0" applyFont="1" applyBorder="1" applyAlignment="1">
      <alignment horizontal="left" vertical="center"/>
    </xf>
    <xf numFmtId="0" fontId="59" fillId="0" borderId="133" xfId="0" applyFont="1" applyBorder="1" applyAlignment="1">
      <alignment horizontal="left" vertical="center"/>
    </xf>
    <xf numFmtId="0" fontId="59" fillId="0" borderId="114" xfId="0" applyFont="1" applyBorder="1" applyAlignment="1">
      <alignment horizontal="left" vertical="center"/>
    </xf>
    <xf numFmtId="0" fontId="44" fillId="13" borderId="102" xfId="0" applyFont="1" applyFill="1" applyBorder="1" applyAlignment="1">
      <alignment horizontal="left" vertical="center"/>
    </xf>
    <xf numFmtId="0" fontId="44" fillId="13" borderId="25" xfId="0" applyFont="1" applyFill="1" applyBorder="1" applyAlignment="1">
      <alignment horizontal="left" vertical="center"/>
    </xf>
    <xf numFmtId="0" fontId="44" fillId="13" borderId="83" xfId="0" applyFont="1" applyFill="1" applyBorder="1" applyAlignment="1">
      <alignment horizontal="left" vertical="center"/>
    </xf>
    <xf numFmtId="0" fontId="59" fillId="0" borderId="36" xfId="0" applyFont="1" applyBorder="1" applyAlignment="1">
      <alignment horizontal="left" vertical="center"/>
    </xf>
    <xf numFmtId="0" fontId="59" fillId="0" borderId="104" xfId="0" applyFont="1" applyBorder="1" applyAlignment="1">
      <alignment horizontal="left" vertical="center"/>
    </xf>
    <xf numFmtId="0" fontId="44" fillId="0" borderId="134" xfId="0" applyFont="1" applyBorder="1" applyAlignment="1">
      <alignment horizontal="left" vertical="top"/>
    </xf>
    <xf numFmtId="0" fontId="44" fillId="0" borderId="92" xfId="0" applyFont="1" applyBorder="1" applyAlignment="1">
      <alignment horizontal="left" vertical="top"/>
    </xf>
    <xf numFmtId="0" fontId="59" fillId="0" borderId="36" xfId="0" applyFont="1" applyBorder="1" applyAlignment="1">
      <alignment horizontal="left" vertical="top"/>
    </xf>
    <xf numFmtId="0" fontId="59" fillId="0" borderId="104" xfId="0" applyFont="1" applyBorder="1" applyAlignment="1">
      <alignment horizontal="left" vertical="top"/>
    </xf>
    <xf numFmtId="0" fontId="59" fillId="0" borderId="63" xfId="0" applyFont="1" applyBorder="1" applyAlignment="1">
      <alignment horizontal="left" vertical="top"/>
    </xf>
    <xf numFmtId="0" fontId="59" fillId="0" borderId="64" xfId="0" applyFont="1" applyBorder="1" applyAlignment="1">
      <alignment horizontal="left" vertical="top"/>
    </xf>
    <xf numFmtId="0" fontId="59" fillId="0" borderId="112" xfId="0" applyFont="1" applyBorder="1" applyAlignment="1">
      <alignment horizontal="left" vertical="top"/>
    </xf>
    <xf numFmtId="0" fontId="61" fillId="0" borderId="0" xfId="0" applyFont="1" applyBorder="1" applyAlignment="1">
      <alignment horizontal="center" vertical="center"/>
    </xf>
    <xf numFmtId="0" fontId="44" fillId="13" borderId="109" xfId="0" applyFont="1" applyFill="1" applyBorder="1" applyAlignment="1">
      <alignment horizontal="left" vertical="center"/>
    </xf>
    <xf numFmtId="0" fontId="44" fillId="13" borderId="110" xfId="0" applyFont="1" applyFill="1" applyBorder="1" applyAlignment="1">
      <alignment horizontal="left" vertical="center"/>
    </xf>
    <xf numFmtId="0" fontId="44" fillId="13" borderId="111" xfId="0" applyFont="1" applyFill="1" applyBorder="1" applyAlignment="1">
      <alignment horizontal="left" vertical="center"/>
    </xf>
    <xf numFmtId="0" fontId="0" fillId="0" borderId="135" xfId="0" applyBorder="1" applyAlignment="1">
      <alignment horizontal="left" vertical="center"/>
    </xf>
    <xf numFmtId="0" fontId="0" fillId="0" borderId="136" xfId="0" applyBorder="1" applyAlignment="1">
      <alignment horizontal="left" vertical="center"/>
    </xf>
    <xf numFmtId="0" fontId="59" fillId="0" borderId="135" xfId="0" applyFont="1" applyBorder="1" applyAlignment="1">
      <alignment vertical="center"/>
    </xf>
    <xf numFmtId="0" fontId="59" fillId="0" borderId="137" xfId="0" applyFont="1" applyBorder="1" applyAlignment="1">
      <alignment vertical="center"/>
    </xf>
    <xf numFmtId="0" fontId="59" fillId="0" borderId="136" xfId="0" applyFont="1" applyBorder="1" applyAlignment="1">
      <alignment horizontal="left" vertical="center"/>
    </xf>
    <xf numFmtId="0" fontId="59" fillId="0" borderId="138" xfId="0" applyFont="1" applyBorder="1" applyAlignment="1">
      <alignment horizontal="left" vertical="center"/>
    </xf>
    <xf numFmtId="0" fontId="59" fillId="0" borderId="63" xfId="0" applyFont="1" applyBorder="1" applyAlignment="1">
      <alignment horizontal="left" vertical="center"/>
    </xf>
    <xf numFmtId="0" fontId="59" fillId="0" borderId="64" xfId="0" applyFont="1" applyBorder="1" applyAlignment="1">
      <alignment horizontal="left" vertical="center"/>
    </xf>
    <xf numFmtId="0" fontId="59" fillId="0" borderId="112" xfId="0" applyFont="1" applyBorder="1" applyAlignment="1">
      <alignment horizontal="left" vertical="center"/>
    </xf>
    <xf numFmtId="0" fontId="0" fillId="0" borderId="0" xfId="0" applyFont="1" applyAlignment="1">
      <alignment horizontal="center" vertical="center"/>
    </xf>
    <xf numFmtId="0" fontId="62" fillId="0" borderId="0" xfId="0" applyFont="1" applyBorder="1" applyAlignment="1">
      <alignment horizontal="center" vertical="center"/>
    </xf>
    <xf numFmtId="0" fontId="0" fillId="0" borderId="139" xfId="0" applyBorder="1" applyAlignment="1">
      <alignment horizontal="left" vertical="center"/>
    </xf>
    <xf numFmtId="0" fontId="0" fillId="0" borderId="140" xfId="0" applyBorder="1" applyAlignment="1">
      <alignment horizontal="left" vertical="center"/>
    </xf>
    <xf numFmtId="0" fontId="0" fillId="0" borderId="141" xfId="0"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15</xdr:row>
      <xdr:rowOff>0</xdr:rowOff>
    </xdr:from>
    <xdr:ext cx="8267700" cy="2800350"/>
    <xdr:sp>
      <xdr:nvSpPr>
        <xdr:cNvPr id="1" name="テキスト ボックス 1"/>
        <xdr:cNvSpPr txBox="1">
          <a:spLocks noChangeArrowheads="1"/>
        </xdr:cNvSpPr>
      </xdr:nvSpPr>
      <xdr:spPr>
        <a:xfrm>
          <a:off x="161925" y="2781300"/>
          <a:ext cx="8267700" cy="280035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＜取扱いについて＞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＊帽子、トレーニングウェア、トレーニングパンツの支給については、（公財）日本スポーツ協会へ参加申し込みをした監督及び選手となります。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＊参加申し込みをしていない方は自己負担（私費購入）となります。私費購入の対象は、支援コーチ、トレーナー、マネージャー、事務局等、</a:t>
          </a:r>
          <a:r>
            <a:rPr lang="en-US" cap="none" sz="1100" b="0" i="0" u="none" baseline="0">
              <a:solidFill>
                <a:srgbClr val="000000"/>
              </a:solidFill>
              <a:latin typeface="ＭＳ Ｐゴシック"/>
              <a:ea typeface="ＭＳ Ｐゴシック"/>
              <a:cs typeface="ＭＳ Ｐゴシック"/>
            </a:rPr>
            <a:t>現地</a:t>
          </a:r>
          <a:r>
            <a:rPr lang="en-US" cap="none" sz="1100" b="0" i="0" u="none" baseline="0">
              <a:solidFill>
                <a:srgbClr val="000000"/>
              </a:solidFill>
              <a:latin typeface="ＭＳ Ｐゴシック"/>
              <a:ea typeface="ＭＳ Ｐゴシック"/>
              <a:cs typeface="ＭＳ Ｐゴシック"/>
            </a:rPr>
            <a:t>でチームに同行</a:t>
          </a:r>
          <a:r>
            <a:rPr lang="en-US" cap="none" sz="1100" b="0" i="0" u="none" baseline="0">
              <a:solidFill>
                <a:srgbClr val="000000"/>
              </a:solidFill>
              <a:latin typeface="ＭＳ Ｐゴシック"/>
              <a:ea typeface="ＭＳ Ｐゴシック"/>
              <a:cs typeface="ＭＳ Ｐゴシック"/>
            </a:rPr>
            <a:t>する</a:t>
          </a:r>
          <a:r>
            <a:rPr lang="en-US" cap="none" sz="1100" b="0" i="0" u="none" baseline="0">
              <a:solidFill>
                <a:srgbClr val="000000"/>
              </a:solidFill>
              <a:latin typeface="ＭＳ Ｐゴシック"/>
              <a:ea typeface="ＭＳ Ｐゴシック"/>
              <a:cs typeface="ＭＳ Ｐゴシック"/>
            </a:rPr>
            <a:t>方</a:t>
          </a:r>
          <a:r>
            <a:rPr lang="en-US" cap="none" sz="1100" b="0" i="0" u="none" baseline="0">
              <a:solidFill>
                <a:srgbClr val="000000"/>
              </a:solidFill>
              <a:latin typeface="ＭＳ Ｐゴシック"/>
              <a:ea typeface="ＭＳ Ｐゴシック"/>
              <a:cs typeface="ＭＳ Ｐゴシック"/>
            </a:rPr>
            <a:t>のみとさせていただきます。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＊帽子、トレーニングウェア、トレーニングパンツの私費購入については、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帽子＠￥</a:t>
          </a:r>
          <a:r>
            <a:rPr lang="en-US" cap="none" sz="1100" b="0" i="0" u="none" baseline="0">
              <a:solidFill>
                <a:srgbClr val="000000"/>
              </a:solidFill>
              <a:latin typeface="Calibri"/>
              <a:ea typeface="Calibri"/>
              <a:cs typeface="Calibri"/>
            </a:rPr>
            <a:t>2,700</a:t>
          </a:r>
          <a:r>
            <a:rPr lang="en-US" cap="none" sz="1100" b="0" i="0" u="none" baseline="0">
              <a:solidFill>
                <a:srgbClr val="000000"/>
              </a:solidFill>
              <a:latin typeface="ＭＳ Ｐゴシック"/>
              <a:ea typeface="ＭＳ Ｐゴシック"/>
              <a:cs typeface="ＭＳ Ｐゴシック"/>
            </a:rPr>
            <a:t>（税込）、ウェア＠￥</a:t>
          </a:r>
          <a:r>
            <a:rPr lang="en-US" cap="none" sz="1100" b="0" i="0" u="none" baseline="0">
              <a:solidFill>
                <a:srgbClr val="000000"/>
              </a:solidFill>
              <a:latin typeface="Calibri"/>
              <a:ea typeface="Calibri"/>
              <a:cs typeface="Calibri"/>
            </a:rPr>
            <a:t>8,856</a:t>
          </a:r>
          <a:r>
            <a:rPr lang="en-US" cap="none" sz="1100" b="0" i="0" u="none" baseline="0">
              <a:solidFill>
                <a:srgbClr val="000000"/>
              </a:solidFill>
              <a:latin typeface="ＭＳ Ｐゴシック"/>
              <a:ea typeface="ＭＳ Ｐゴシック"/>
              <a:cs typeface="ＭＳ Ｐゴシック"/>
            </a:rPr>
            <a:t>（税込）、パンツ＠￥</a:t>
          </a:r>
          <a:r>
            <a:rPr lang="en-US" cap="none" sz="1100" b="0" i="0" u="none" baseline="0">
              <a:solidFill>
                <a:srgbClr val="000000"/>
              </a:solidFill>
              <a:latin typeface="Calibri"/>
              <a:ea typeface="Calibri"/>
              <a:cs typeface="Calibri"/>
            </a:rPr>
            <a:t>4,860</a:t>
          </a:r>
          <a:r>
            <a:rPr lang="en-US" cap="none" sz="1100" b="0" i="0" u="none" baseline="0">
              <a:solidFill>
                <a:srgbClr val="000000"/>
              </a:solidFill>
              <a:latin typeface="ＭＳ Ｐゴシック"/>
              <a:ea typeface="ＭＳ Ｐゴシック"/>
              <a:cs typeface="ＭＳ Ｐゴシック"/>
            </a:rPr>
            <a:t>（税込）となります。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＊監督と選手のユニフォームのスタイルは同じです。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＊このユニフォームサイズ表を参考に、別紙（様式１）へご記入ください。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＊いつも着用されているジャージのサイズを参考にしていただければと思います。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＊ユニフォームの納品については、原則として、各競技団体の事務所に直接配送とさせていただきます。</a:t>
          </a:r>
        </a:p>
      </xdr:txBody>
    </xdr:sp>
    <xdr:clientData/>
  </xdr:oneCellAnchor>
  <xdr:twoCellAnchor>
    <xdr:from>
      <xdr:col>1</xdr:col>
      <xdr:colOff>0</xdr:colOff>
      <xdr:row>32</xdr:row>
      <xdr:rowOff>9525</xdr:rowOff>
    </xdr:from>
    <xdr:to>
      <xdr:col>5</xdr:col>
      <xdr:colOff>400050</xdr:colOff>
      <xdr:row>40</xdr:row>
      <xdr:rowOff>76200</xdr:rowOff>
    </xdr:to>
    <xdr:sp>
      <xdr:nvSpPr>
        <xdr:cNvPr id="2" name="テキスト ボックス 2"/>
        <xdr:cNvSpPr txBox="1">
          <a:spLocks noChangeArrowheads="1"/>
        </xdr:cNvSpPr>
      </xdr:nvSpPr>
      <xdr:spPr>
        <a:xfrm>
          <a:off x="161925" y="6029325"/>
          <a:ext cx="3209925" cy="1590675"/>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◆ユニフォームに関するお問い合わせ◆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公益財団法人　東京都体育協会　競技スポーツ課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担当</a:t>
          </a:r>
          <a:r>
            <a:rPr lang="en-US" cap="none" sz="1100" b="0" i="0" u="none" baseline="0">
              <a:solidFill>
                <a:srgbClr val="000000"/>
              </a:solidFill>
              <a:latin typeface="ＭＳ Ｐゴシック"/>
              <a:ea typeface="ＭＳ Ｐゴシック"/>
              <a:cs typeface="ＭＳ Ｐゴシック"/>
            </a:rPr>
            <a:t>　　　山田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　　　０３－６８０４－８１２３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FAX</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０３－３４６５－４３１１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s-yamada</a:t>
          </a:r>
          <a:r>
            <a:rPr lang="en-US" cap="none" sz="1100" b="0" i="0" u="none" baseline="0">
              <a:solidFill>
                <a:srgbClr val="000000"/>
              </a:solidFill>
              <a:latin typeface="Calibri"/>
              <a:ea typeface="Calibri"/>
              <a:cs typeface="Calibri"/>
            </a:rPr>
            <a:t>@tokyo-sports.or.jp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25</xdr:row>
      <xdr:rowOff>9525</xdr:rowOff>
    </xdr:from>
    <xdr:to>
      <xdr:col>18</xdr:col>
      <xdr:colOff>9525</xdr:colOff>
      <xdr:row>26</xdr:row>
      <xdr:rowOff>0</xdr:rowOff>
    </xdr:to>
    <xdr:sp>
      <xdr:nvSpPr>
        <xdr:cNvPr id="1" name="直線コネクタ 1"/>
        <xdr:cNvSpPr>
          <a:spLocks/>
        </xdr:cNvSpPr>
      </xdr:nvSpPr>
      <xdr:spPr>
        <a:xfrm flipH="1">
          <a:off x="8715375" y="4819650"/>
          <a:ext cx="30480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26</xdr:row>
      <xdr:rowOff>19050</xdr:rowOff>
    </xdr:from>
    <xdr:to>
      <xdr:col>18</xdr:col>
      <xdr:colOff>0</xdr:colOff>
      <xdr:row>26</xdr:row>
      <xdr:rowOff>180975</xdr:rowOff>
    </xdr:to>
    <xdr:sp>
      <xdr:nvSpPr>
        <xdr:cNvPr id="2" name="直線コネクタ 2"/>
        <xdr:cNvSpPr>
          <a:spLocks/>
        </xdr:cNvSpPr>
      </xdr:nvSpPr>
      <xdr:spPr>
        <a:xfrm flipH="1">
          <a:off x="8705850" y="5019675"/>
          <a:ext cx="3048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7"/>
  <sheetViews>
    <sheetView view="pageBreakPreview" zoomScaleSheetLayoutView="100" workbookViewId="0" topLeftCell="A1">
      <selection activeCell="J39" sqref="A1:K39"/>
    </sheetView>
  </sheetViews>
  <sheetFormatPr defaultColWidth="9.140625" defaultRowHeight="15"/>
  <sheetData>
    <row r="1" spans="1:11" ht="27" customHeight="1">
      <c r="A1" s="182" t="s">
        <v>110</v>
      </c>
      <c r="B1" s="182"/>
      <c r="C1" s="182"/>
      <c r="D1" s="182"/>
      <c r="E1" s="182"/>
      <c r="F1" s="182"/>
      <c r="G1" s="182"/>
      <c r="H1" s="182"/>
      <c r="I1" s="182"/>
      <c r="J1" s="182"/>
      <c r="K1" s="182"/>
    </row>
    <row r="2" ht="13.5" customHeight="1"/>
    <row r="3" spans="1:11" ht="51.75" customHeight="1">
      <c r="A3" s="183" t="s">
        <v>111</v>
      </c>
      <c r="B3" s="183"/>
      <c r="C3" s="183"/>
      <c r="D3" s="183"/>
      <c r="E3" s="183"/>
      <c r="F3" s="183"/>
      <c r="G3" s="183"/>
      <c r="H3" s="183"/>
      <c r="I3" s="183"/>
      <c r="J3" s="183"/>
      <c r="K3" s="183"/>
    </row>
    <row r="4" ht="13.5" customHeight="1"/>
    <row r="5" spans="1:4" ht="23.25" customHeight="1">
      <c r="A5" s="181" t="s">
        <v>112</v>
      </c>
      <c r="B5" s="181"/>
      <c r="C5" s="181"/>
      <c r="D5" s="181"/>
    </row>
    <row r="6" ht="7.5" customHeight="1">
      <c r="A6" s="105"/>
    </row>
    <row r="7" s="45" customFormat="1" ht="19.5" customHeight="1">
      <c r="A7" s="106" t="s">
        <v>113</v>
      </c>
    </row>
    <row r="8" ht="19.5" customHeight="1">
      <c r="A8" t="s">
        <v>114</v>
      </c>
    </row>
    <row r="9" ht="13.5" customHeight="1"/>
    <row r="10" s="45" customFormat="1" ht="19.5" customHeight="1">
      <c r="A10" s="106" t="s">
        <v>115</v>
      </c>
    </row>
    <row r="11" ht="19.5" customHeight="1">
      <c r="A11" t="s">
        <v>116</v>
      </c>
    </row>
    <row r="12" spans="1:2" ht="19.5" customHeight="1">
      <c r="A12" t="s">
        <v>117</v>
      </c>
      <c r="B12" t="s">
        <v>105</v>
      </c>
    </row>
    <row r="13" spans="1:2" ht="19.5" customHeight="1">
      <c r="A13" t="s">
        <v>118</v>
      </c>
      <c r="B13" t="s">
        <v>119</v>
      </c>
    </row>
    <row r="14" ht="13.5" customHeight="1"/>
    <row r="15" s="45" customFormat="1" ht="19.5" customHeight="1">
      <c r="A15" s="106" t="s">
        <v>120</v>
      </c>
    </row>
    <row r="16" ht="19.5" customHeight="1">
      <c r="A16" t="s">
        <v>140</v>
      </c>
    </row>
    <row r="17" ht="19.5" customHeight="1">
      <c r="A17" t="s">
        <v>121</v>
      </c>
    </row>
    <row r="18" ht="13.5" customHeight="1"/>
    <row r="19" s="45" customFormat="1" ht="19.5" customHeight="1">
      <c r="A19" s="106" t="s">
        <v>122</v>
      </c>
    </row>
    <row r="20" ht="19.5" customHeight="1">
      <c r="A20" t="s">
        <v>123</v>
      </c>
    </row>
    <row r="21" ht="19.5" customHeight="1">
      <c r="A21" t="s">
        <v>124</v>
      </c>
    </row>
    <row r="22" ht="19.5" customHeight="1">
      <c r="A22" t="s">
        <v>125</v>
      </c>
    </row>
    <row r="23" ht="19.5" customHeight="1">
      <c r="A23" t="s">
        <v>126</v>
      </c>
    </row>
    <row r="24" ht="19.5" customHeight="1">
      <c r="A24" t="s">
        <v>127</v>
      </c>
    </row>
    <row r="25" ht="13.5" customHeight="1"/>
    <row r="26" s="45" customFormat="1" ht="19.5" customHeight="1">
      <c r="A26" s="106" t="s">
        <v>128</v>
      </c>
    </row>
    <row r="27" ht="19.5" customHeight="1">
      <c r="A27" t="s">
        <v>129</v>
      </c>
    </row>
    <row r="28" ht="13.5" customHeight="1"/>
    <row r="29" s="45" customFormat="1" ht="19.5" customHeight="1">
      <c r="A29" s="106" t="s">
        <v>130</v>
      </c>
    </row>
    <row r="30" ht="19.5" customHeight="1">
      <c r="A30" t="s">
        <v>131</v>
      </c>
    </row>
    <row r="31" ht="13.5" customHeight="1"/>
    <row r="32" s="45" customFormat="1" ht="19.5" customHeight="1">
      <c r="A32" s="106" t="s">
        <v>132</v>
      </c>
    </row>
    <row r="33" ht="19.5" customHeight="1">
      <c r="A33" t="s">
        <v>133</v>
      </c>
    </row>
    <row r="34" ht="19.5" customHeight="1">
      <c r="A34" t="s">
        <v>134</v>
      </c>
    </row>
    <row r="35" ht="19.5" customHeight="1">
      <c r="A35" t="s">
        <v>135</v>
      </c>
    </row>
    <row r="36" ht="13.5" customHeight="1"/>
    <row r="37" spans="1:3" ht="19.5" customHeight="1">
      <c r="A37" s="106" t="s">
        <v>141</v>
      </c>
      <c r="B37" s="45"/>
      <c r="C37" s="45"/>
    </row>
    <row r="38" ht="19.5" customHeight="1">
      <c r="A38" t="s">
        <v>142</v>
      </c>
    </row>
    <row r="39" ht="19.5" customHeight="1">
      <c r="A39" t="s">
        <v>157</v>
      </c>
    </row>
    <row r="40" ht="13.5" customHeight="1"/>
    <row r="41" s="45" customFormat="1" ht="19.5" customHeight="1">
      <c r="A41" s="106" t="s">
        <v>143</v>
      </c>
    </row>
    <row r="42" ht="19.5" customHeight="1">
      <c r="A42" t="s">
        <v>136</v>
      </c>
    </row>
    <row r="43" ht="19.5" customHeight="1">
      <c r="A43" t="s">
        <v>137</v>
      </c>
    </row>
    <row r="44" ht="13.5" customHeight="1"/>
    <row r="45" s="45" customFormat="1" ht="19.5" customHeight="1">
      <c r="A45" s="106" t="s">
        <v>144</v>
      </c>
    </row>
    <row r="46" ht="19.5" customHeight="1">
      <c r="A46" t="s">
        <v>138</v>
      </c>
    </row>
    <row r="47" ht="19.5" customHeight="1">
      <c r="A47" t="s">
        <v>139</v>
      </c>
    </row>
  </sheetData>
  <sheetProtection/>
  <mergeCells count="3">
    <mergeCell ref="A5:D5"/>
    <mergeCell ref="A1:K1"/>
    <mergeCell ref="A3:K3"/>
  </mergeCells>
  <printOptions/>
  <pageMargins left="0.5118110236220472" right="0.31496062992125984"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B1:L22"/>
  <sheetViews>
    <sheetView view="pageBreakPreview" zoomScaleSheetLayoutView="100" zoomScalePageLayoutView="0" workbookViewId="0" topLeftCell="A1">
      <selection activeCell="G14" sqref="G14"/>
    </sheetView>
  </sheetViews>
  <sheetFormatPr defaultColWidth="9.140625" defaultRowHeight="15"/>
  <cols>
    <col min="1" max="1" width="2.421875" style="0" customWidth="1"/>
    <col min="3" max="3" width="12.28125" style="0" customWidth="1"/>
    <col min="4" max="4" width="9.421875" style="0" customWidth="1"/>
    <col min="5" max="8" width="11.28125" style="0" customWidth="1"/>
    <col min="9" max="9" width="9.421875" style="0" customWidth="1"/>
    <col min="10" max="11" width="11.28125" style="0" customWidth="1"/>
    <col min="12" max="12" width="10.8515625" style="0" customWidth="1"/>
  </cols>
  <sheetData>
    <row r="1" spans="2:7" ht="17.25">
      <c r="B1" s="188" t="s">
        <v>159</v>
      </c>
      <c r="C1" s="188"/>
      <c r="D1" s="188"/>
      <c r="E1" s="188"/>
      <c r="F1" s="188"/>
      <c r="G1" s="188"/>
    </row>
    <row r="3" spans="2:11" ht="14.25" thickBot="1">
      <c r="B3" s="189" t="s">
        <v>160</v>
      </c>
      <c r="C3" s="189"/>
      <c r="E3" s="151" t="s">
        <v>161</v>
      </c>
      <c r="F3" s="151"/>
      <c r="G3" s="151"/>
      <c r="J3" s="151" t="s">
        <v>162</v>
      </c>
      <c r="K3" s="151"/>
    </row>
    <row r="4" spans="2:12" ht="14.25" thickBot="1">
      <c r="B4" s="152" t="s">
        <v>163</v>
      </c>
      <c r="C4" s="111" t="s">
        <v>164</v>
      </c>
      <c r="E4" s="152" t="s">
        <v>163</v>
      </c>
      <c r="F4" s="153" t="s">
        <v>165</v>
      </c>
      <c r="G4" s="154" t="s">
        <v>166</v>
      </c>
      <c r="H4" s="155" t="s">
        <v>167</v>
      </c>
      <c r="J4" s="156" t="s">
        <v>163</v>
      </c>
      <c r="K4" s="190" t="s">
        <v>168</v>
      </c>
      <c r="L4" s="191"/>
    </row>
    <row r="5" spans="2:12" ht="15.75" thickBot="1" thickTop="1">
      <c r="B5" s="157" t="s">
        <v>169</v>
      </c>
      <c r="C5" s="129" t="s">
        <v>170</v>
      </c>
      <c r="E5" s="158" t="s">
        <v>171</v>
      </c>
      <c r="F5" s="159">
        <v>63.7</v>
      </c>
      <c r="G5" s="160">
        <v>108</v>
      </c>
      <c r="H5" s="161">
        <v>42.3</v>
      </c>
      <c r="J5" s="162" t="s">
        <v>171</v>
      </c>
      <c r="K5" s="192" t="s">
        <v>172</v>
      </c>
      <c r="L5" s="193"/>
    </row>
    <row r="6" spans="2:12" ht="14.25">
      <c r="B6" s="163"/>
      <c r="C6" s="163"/>
      <c r="E6" s="164" t="s">
        <v>173</v>
      </c>
      <c r="F6" s="165">
        <v>65.8</v>
      </c>
      <c r="G6" s="166">
        <v>112</v>
      </c>
      <c r="H6" s="167">
        <v>43.7</v>
      </c>
      <c r="J6" s="168" t="s">
        <v>173</v>
      </c>
      <c r="K6" s="184" t="s">
        <v>174</v>
      </c>
      <c r="L6" s="185"/>
    </row>
    <row r="7" spans="2:12" ht="14.25">
      <c r="B7" s="169"/>
      <c r="C7" s="169"/>
      <c r="E7" s="164" t="s">
        <v>175</v>
      </c>
      <c r="F7" s="165">
        <v>67.9</v>
      </c>
      <c r="G7" s="166">
        <v>116</v>
      </c>
      <c r="H7" s="167">
        <v>45.1</v>
      </c>
      <c r="J7" s="168" t="s">
        <v>175</v>
      </c>
      <c r="K7" s="184" t="s">
        <v>176</v>
      </c>
      <c r="L7" s="185"/>
    </row>
    <row r="8" spans="2:12" ht="14.25">
      <c r="B8" s="169"/>
      <c r="C8" s="169"/>
      <c r="E8" s="164" t="s">
        <v>177</v>
      </c>
      <c r="F8" s="165">
        <v>70</v>
      </c>
      <c r="G8" s="166">
        <v>120</v>
      </c>
      <c r="H8" s="167">
        <v>46.5</v>
      </c>
      <c r="J8" s="168" t="s">
        <v>177</v>
      </c>
      <c r="K8" s="184" t="s">
        <v>178</v>
      </c>
      <c r="L8" s="185"/>
    </row>
    <row r="9" spans="2:12" ht="14.25">
      <c r="B9" s="169"/>
      <c r="C9" s="169"/>
      <c r="E9" s="164" t="s">
        <v>179</v>
      </c>
      <c r="F9" s="165">
        <v>72.1</v>
      </c>
      <c r="G9" s="166">
        <v>124</v>
      </c>
      <c r="H9" s="167">
        <v>47.9</v>
      </c>
      <c r="J9" s="168" t="s">
        <v>179</v>
      </c>
      <c r="K9" s="184" t="s">
        <v>180</v>
      </c>
      <c r="L9" s="185"/>
    </row>
    <row r="10" spans="5:12" ht="14.25">
      <c r="E10" s="164" t="s">
        <v>181</v>
      </c>
      <c r="F10" s="165">
        <v>74.2</v>
      </c>
      <c r="G10" s="166">
        <v>128</v>
      </c>
      <c r="H10" s="167">
        <v>49.3</v>
      </c>
      <c r="J10" s="168" t="s">
        <v>181</v>
      </c>
      <c r="K10" s="184" t="s">
        <v>182</v>
      </c>
      <c r="L10" s="185"/>
    </row>
    <row r="11" spans="5:12" ht="15" thickBot="1">
      <c r="E11" s="158" t="s">
        <v>183</v>
      </c>
      <c r="F11" s="165">
        <v>76.2</v>
      </c>
      <c r="G11" s="166">
        <v>132</v>
      </c>
      <c r="H11" s="167">
        <v>50.3</v>
      </c>
      <c r="I11" s="8"/>
      <c r="J11" s="170" t="s">
        <v>184</v>
      </c>
      <c r="K11" s="186" t="s">
        <v>185</v>
      </c>
      <c r="L11" s="187"/>
    </row>
    <row r="12" spans="5:12" ht="15" thickBot="1">
      <c r="E12" s="158" t="s">
        <v>186</v>
      </c>
      <c r="F12" s="171">
        <v>78.3</v>
      </c>
      <c r="G12" s="172">
        <v>136</v>
      </c>
      <c r="H12" s="173">
        <v>51.3</v>
      </c>
      <c r="I12" s="8"/>
      <c r="J12" s="174" t="s">
        <v>187</v>
      </c>
      <c r="K12" s="175"/>
      <c r="L12" s="176"/>
    </row>
    <row r="13" spans="5:12" ht="14.25" thickBot="1">
      <c r="E13" s="174" t="s">
        <v>187</v>
      </c>
      <c r="F13" s="175"/>
      <c r="G13" s="175"/>
      <c r="H13" s="177"/>
      <c r="J13" s="88"/>
      <c r="K13" s="88"/>
      <c r="L13" s="8"/>
    </row>
    <row r="14" spans="5:12" ht="13.5">
      <c r="E14" s="88"/>
      <c r="F14" s="88"/>
      <c r="G14" s="88"/>
      <c r="H14" s="88"/>
      <c r="J14" s="178"/>
      <c r="K14" s="178"/>
      <c r="L14" s="178"/>
    </row>
    <row r="15" spans="5:12" ht="13.5">
      <c r="E15" s="169"/>
      <c r="F15" s="169"/>
      <c r="G15" s="169"/>
      <c r="H15" s="169"/>
      <c r="J15" s="178"/>
      <c r="K15" s="178"/>
      <c r="L15" s="178"/>
    </row>
    <row r="16" spans="5:12" ht="15">
      <c r="E16" s="169"/>
      <c r="F16" s="169"/>
      <c r="G16" s="169"/>
      <c r="H16" s="169"/>
      <c r="J16" s="178"/>
      <c r="K16" s="178"/>
      <c r="L16" s="178"/>
    </row>
    <row r="17" ht="15">
      <c r="L17" s="179"/>
    </row>
    <row r="18" spans="10:12" ht="15">
      <c r="J18" s="179"/>
      <c r="K18" s="179"/>
      <c r="L18" s="180"/>
    </row>
    <row r="19" spans="10:12" ht="15">
      <c r="J19" s="180"/>
      <c r="K19" s="179"/>
      <c r="L19" s="180"/>
    </row>
    <row r="20" spans="10:12" ht="15">
      <c r="J20" s="25"/>
      <c r="L20" s="25"/>
    </row>
    <row r="21" ht="15">
      <c r="L21" s="25"/>
    </row>
    <row r="22" ht="15">
      <c r="L22" s="25"/>
    </row>
  </sheetData>
  <sheetProtection/>
  <mergeCells count="10">
    <mergeCell ref="K8:L8"/>
    <mergeCell ref="K9:L9"/>
    <mergeCell ref="K10:L10"/>
    <mergeCell ref="K11:L11"/>
    <mergeCell ref="B1:G1"/>
    <mergeCell ref="B3:C3"/>
    <mergeCell ref="K4:L4"/>
    <mergeCell ref="K5:L5"/>
    <mergeCell ref="K6:L6"/>
    <mergeCell ref="K7:L7"/>
  </mergeCells>
  <printOptions/>
  <pageMargins left="0.7" right="0.7" top="0.75" bottom="0.75" header="0.3" footer="0.3"/>
  <pageSetup fitToHeight="1" fitToWidth="1" horizontalDpi="600" verticalDpi="600" orientation="landscape"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B55"/>
  <sheetViews>
    <sheetView tabSelected="1" view="pageBreakPreview" zoomScaleSheetLayoutView="100" workbookViewId="0" topLeftCell="A1">
      <selection activeCell="K18" sqref="K18:U18"/>
    </sheetView>
  </sheetViews>
  <sheetFormatPr defaultColWidth="9.140625" defaultRowHeight="15"/>
  <cols>
    <col min="1" max="1" width="2.421875" style="0" customWidth="1"/>
    <col min="2" max="2" width="3.421875" style="27" bestFit="1" customWidth="1"/>
    <col min="3" max="3" width="15.00390625" style="27" customWidth="1"/>
    <col min="4" max="4" width="10.00390625" style="27" bestFit="1" customWidth="1"/>
    <col min="5" max="5" width="10.140625" style="27" bestFit="1" customWidth="1"/>
    <col min="6" max="7" width="16.28125" style="27" customWidth="1"/>
    <col min="8" max="9" width="5.57421875" style="27" customWidth="1"/>
    <col min="10" max="10" width="13.8515625" style="0" customWidth="1"/>
    <col min="11" max="20" width="4.57421875" style="0" customWidth="1"/>
    <col min="21" max="21" width="5.57421875" style="0" customWidth="1"/>
    <col min="22" max="22" width="10.00390625" style="0" bestFit="1" customWidth="1"/>
    <col min="23" max="23" width="12.28125" style="0" bestFit="1" customWidth="1"/>
    <col min="24" max="24" width="6.140625" style="0" bestFit="1" customWidth="1"/>
    <col min="25" max="25" width="6.57421875" style="0" bestFit="1" customWidth="1"/>
    <col min="26" max="26" width="5.28125" style="0" bestFit="1" customWidth="1"/>
    <col min="27" max="27" width="5.28125" style="0" customWidth="1"/>
    <col min="28" max="28" width="9.00390625" style="133" customWidth="1"/>
  </cols>
  <sheetData>
    <row r="1" spans="1:26" ht="18.75" customHeight="1">
      <c r="A1" s="100"/>
      <c r="B1" s="100" t="s">
        <v>158</v>
      </c>
      <c r="C1" s="100"/>
      <c r="D1" s="134"/>
      <c r="E1" s="149"/>
      <c r="F1" s="26"/>
      <c r="G1" s="26"/>
      <c r="Q1" s="25"/>
      <c r="R1" s="25"/>
      <c r="S1" s="25"/>
      <c r="T1" s="25"/>
      <c r="V1" s="99" t="s">
        <v>37</v>
      </c>
      <c r="W1" s="99" t="s">
        <v>19</v>
      </c>
      <c r="X1" s="99" t="s">
        <v>58</v>
      </c>
      <c r="Y1" s="99" t="s">
        <v>59</v>
      </c>
      <c r="Z1" s="99" t="s">
        <v>2</v>
      </c>
    </row>
    <row r="2" spans="2:26" ht="15" customHeight="1">
      <c r="B2" s="47" t="s">
        <v>154</v>
      </c>
      <c r="C2" s="147"/>
      <c r="J2" s="48" t="s">
        <v>43</v>
      </c>
      <c r="K2" s="8"/>
      <c r="L2" s="8"/>
      <c r="M2" s="8"/>
      <c r="N2" s="8"/>
      <c r="O2" s="8"/>
      <c r="P2" s="8"/>
      <c r="Q2" s="8"/>
      <c r="V2" s="99"/>
      <c r="W2" s="99"/>
      <c r="X2" s="99"/>
      <c r="Y2" s="99"/>
      <c r="Z2" s="99"/>
    </row>
    <row r="3" spans="2:28" s="27" customFormat="1" ht="15" customHeight="1">
      <c r="B3" s="49" t="s">
        <v>149</v>
      </c>
      <c r="C3" s="145"/>
      <c r="D3" s="145"/>
      <c r="E3" s="145"/>
      <c r="F3" s="145"/>
      <c r="G3" s="145"/>
      <c r="H3" s="50"/>
      <c r="I3" s="9"/>
      <c r="J3" s="49" t="s">
        <v>106</v>
      </c>
      <c r="K3" s="130"/>
      <c r="L3" s="130"/>
      <c r="M3" s="130"/>
      <c r="N3" s="130"/>
      <c r="O3" s="130"/>
      <c r="P3" s="130"/>
      <c r="Q3" s="130"/>
      <c r="R3" s="130"/>
      <c r="S3" s="130"/>
      <c r="T3" s="130"/>
      <c r="U3" s="50"/>
      <c r="V3" s="99" t="s">
        <v>38</v>
      </c>
      <c r="W3" s="99" t="s">
        <v>20</v>
      </c>
      <c r="X3" s="99" t="s">
        <v>3</v>
      </c>
      <c r="Y3" s="99" t="s">
        <v>3</v>
      </c>
      <c r="Z3" s="99" t="s">
        <v>17</v>
      </c>
      <c r="AB3" s="133"/>
    </row>
    <row r="4" spans="2:26" ht="15" customHeight="1">
      <c r="B4" s="196" t="s">
        <v>155</v>
      </c>
      <c r="C4" s="194"/>
      <c r="D4" s="194"/>
      <c r="E4" s="194"/>
      <c r="F4" s="194"/>
      <c r="G4" s="194"/>
      <c r="H4" s="146"/>
      <c r="I4" s="143"/>
      <c r="J4" s="42" t="s">
        <v>107</v>
      </c>
      <c r="K4" s="43"/>
      <c r="L4" s="43"/>
      <c r="M4" s="43"/>
      <c r="N4" s="43"/>
      <c r="O4" s="43"/>
      <c r="P4" s="43" t="s">
        <v>151</v>
      </c>
      <c r="Q4" s="44"/>
      <c r="R4" s="43"/>
      <c r="S4" s="43"/>
      <c r="T4" s="43"/>
      <c r="U4" s="44"/>
      <c r="V4" s="99" t="s">
        <v>39</v>
      </c>
      <c r="W4" s="99" t="s">
        <v>21</v>
      </c>
      <c r="X4" s="99" t="s">
        <v>4</v>
      </c>
      <c r="Y4" s="99" t="s">
        <v>4</v>
      </c>
      <c r="Z4" s="99" t="s">
        <v>16</v>
      </c>
    </row>
    <row r="5" spans="2:26" ht="15" customHeight="1">
      <c r="B5" s="197" t="s">
        <v>156</v>
      </c>
      <c r="C5" s="198"/>
      <c r="D5" s="198"/>
      <c r="E5" s="198"/>
      <c r="F5" s="198"/>
      <c r="G5" s="198"/>
      <c r="H5" s="144"/>
      <c r="I5" s="9"/>
      <c r="J5" s="38"/>
      <c r="K5" s="38"/>
      <c r="L5" s="38"/>
      <c r="M5" s="38"/>
      <c r="N5" s="38"/>
      <c r="O5" s="38"/>
      <c r="P5" s="38"/>
      <c r="Q5" s="38"/>
      <c r="R5" s="38"/>
      <c r="V5" s="99"/>
      <c r="W5" s="99" t="s">
        <v>22</v>
      </c>
      <c r="X5" s="99" t="s">
        <v>5</v>
      </c>
      <c r="Y5" s="99" t="s">
        <v>5</v>
      </c>
      <c r="Z5" s="99"/>
    </row>
    <row r="6" spans="9:26" ht="15" customHeight="1">
      <c r="I6" s="9"/>
      <c r="J6" s="48" t="s">
        <v>49</v>
      </c>
      <c r="K6" s="8"/>
      <c r="L6" s="8"/>
      <c r="M6" s="8"/>
      <c r="N6" s="8"/>
      <c r="O6" s="8"/>
      <c r="P6" s="8"/>
      <c r="Q6" s="8"/>
      <c r="R6" s="8"/>
      <c r="S6" s="8"/>
      <c r="V6" s="99"/>
      <c r="W6" s="99" t="s">
        <v>23</v>
      </c>
      <c r="X6" s="99" t="s">
        <v>6</v>
      </c>
      <c r="Y6" s="99" t="s">
        <v>6</v>
      </c>
      <c r="Z6" s="99"/>
    </row>
    <row r="7" spans="1:26" ht="15" customHeight="1" thickBot="1">
      <c r="A7" s="249" t="s">
        <v>60</v>
      </c>
      <c r="B7" s="249"/>
      <c r="C7" s="249"/>
      <c r="D7" s="51" t="s">
        <v>85</v>
      </c>
      <c r="E7" s="12"/>
      <c r="I7" s="9"/>
      <c r="J7" s="90" t="s">
        <v>102</v>
      </c>
      <c r="K7" s="38"/>
      <c r="L7" s="38"/>
      <c r="M7" s="38"/>
      <c r="N7" s="38"/>
      <c r="O7" s="38"/>
      <c r="P7" s="38"/>
      <c r="Q7" s="38"/>
      <c r="R7" s="38"/>
      <c r="S7" s="38"/>
      <c r="T7" s="38"/>
      <c r="U7" s="39"/>
      <c r="V7" s="99"/>
      <c r="W7" s="99" t="s">
        <v>108</v>
      </c>
      <c r="X7" s="99" t="s">
        <v>7</v>
      </c>
      <c r="Y7" s="99" t="s">
        <v>7</v>
      </c>
      <c r="Z7" s="99"/>
    </row>
    <row r="8" spans="2:26" ht="15" customHeight="1" thickBot="1">
      <c r="B8" s="107"/>
      <c r="C8" s="108" t="s">
        <v>12</v>
      </c>
      <c r="D8" s="108" t="s">
        <v>37</v>
      </c>
      <c r="E8" s="109" t="s">
        <v>19</v>
      </c>
      <c r="F8" s="110" t="s">
        <v>0</v>
      </c>
      <c r="G8" s="109" t="s">
        <v>1</v>
      </c>
      <c r="H8" s="111" t="s">
        <v>2</v>
      </c>
      <c r="I8" s="9"/>
      <c r="J8" s="40" t="s">
        <v>87</v>
      </c>
      <c r="K8" s="8"/>
      <c r="L8" s="8"/>
      <c r="M8" s="8"/>
      <c r="N8" s="8"/>
      <c r="O8" s="8"/>
      <c r="P8" s="8"/>
      <c r="Q8" s="8"/>
      <c r="R8" s="8"/>
      <c r="S8" s="8"/>
      <c r="T8" s="8"/>
      <c r="U8" s="41"/>
      <c r="V8" s="99"/>
      <c r="W8" s="99" t="s">
        <v>109</v>
      </c>
      <c r="X8" s="99" t="s">
        <v>8</v>
      </c>
      <c r="Y8" s="99" t="s">
        <v>8</v>
      </c>
      <c r="Z8" s="99"/>
    </row>
    <row r="9" spans="2:26" ht="15" customHeight="1" thickBot="1" thickTop="1">
      <c r="B9" s="112" t="s">
        <v>53</v>
      </c>
      <c r="C9" s="34" t="s">
        <v>54</v>
      </c>
      <c r="D9" s="34" t="s">
        <v>38</v>
      </c>
      <c r="E9" s="35" t="s">
        <v>20</v>
      </c>
      <c r="F9" s="36" t="s">
        <v>55</v>
      </c>
      <c r="G9" s="37" t="s">
        <v>56</v>
      </c>
      <c r="H9" s="113" t="s">
        <v>57</v>
      </c>
      <c r="I9" s="9"/>
      <c r="J9" s="42" t="s">
        <v>98</v>
      </c>
      <c r="K9" s="43"/>
      <c r="L9" s="43"/>
      <c r="M9" s="43"/>
      <c r="N9" s="43"/>
      <c r="O9" s="43"/>
      <c r="P9" s="43"/>
      <c r="Q9" s="43"/>
      <c r="R9" s="43"/>
      <c r="S9" s="43"/>
      <c r="T9" s="43"/>
      <c r="U9" s="44"/>
      <c r="V9" s="99"/>
      <c r="W9" s="99" t="s">
        <v>31</v>
      </c>
      <c r="X9" s="99" t="s">
        <v>9</v>
      </c>
      <c r="Y9" s="99" t="s">
        <v>9</v>
      </c>
      <c r="Z9" s="99"/>
    </row>
    <row r="10" spans="2:26" ht="15" customHeight="1" thickBot="1" thickTop="1">
      <c r="B10" s="114">
        <v>1</v>
      </c>
      <c r="C10" s="13"/>
      <c r="D10" s="13"/>
      <c r="E10" s="17"/>
      <c r="F10" s="3"/>
      <c r="G10" s="2"/>
      <c r="H10" s="115"/>
      <c r="I10" s="9"/>
      <c r="V10" s="99"/>
      <c r="W10" s="99" t="s">
        <v>82</v>
      </c>
      <c r="X10" s="99" t="s">
        <v>10</v>
      </c>
      <c r="Y10" s="99" t="s">
        <v>40</v>
      </c>
      <c r="Z10" s="99"/>
    </row>
    <row r="11" spans="2:26" ht="15" customHeight="1" thickBot="1">
      <c r="B11" s="116">
        <v>2</v>
      </c>
      <c r="C11" s="14"/>
      <c r="D11" s="14"/>
      <c r="E11" s="18"/>
      <c r="F11" s="5"/>
      <c r="G11" s="4"/>
      <c r="H11" s="117"/>
      <c r="I11" s="9"/>
      <c r="J11" s="250" t="s">
        <v>61</v>
      </c>
      <c r="K11" s="251"/>
      <c r="L11" s="251"/>
      <c r="M11" s="251"/>
      <c r="N11" s="251"/>
      <c r="O11" s="251"/>
      <c r="P11" s="251"/>
      <c r="Q11" s="251"/>
      <c r="R11" s="251"/>
      <c r="S11" s="251"/>
      <c r="T11" s="251"/>
      <c r="U11" s="252"/>
      <c r="V11" s="99"/>
      <c r="W11" s="99" t="s">
        <v>91</v>
      </c>
      <c r="X11" s="99" t="s">
        <v>40</v>
      </c>
      <c r="Y11" s="99"/>
      <c r="Z11" s="99"/>
    </row>
    <row r="12" spans="2:26" ht="15" customHeight="1">
      <c r="B12" s="116">
        <v>3</v>
      </c>
      <c r="C12" s="14"/>
      <c r="D12" s="14"/>
      <c r="E12" s="18"/>
      <c r="F12" s="5"/>
      <c r="G12" s="4"/>
      <c r="H12" s="117"/>
      <c r="I12" s="9"/>
      <c r="J12" s="135" t="s">
        <v>96</v>
      </c>
      <c r="K12" s="253"/>
      <c r="L12" s="254"/>
      <c r="M12" s="254"/>
      <c r="N12" s="254"/>
      <c r="O12" s="254"/>
      <c r="P12" s="255" t="s">
        <v>97</v>
      </c>
      <c r="Q12" s="256"/>
      <c r="R12" s="257"/>
      <c r="S12" s="257"/>
      <c r="T12" s="257"/>
      <c r="U12" s="258"/>
      <c r="V12" s="27"/>
      <c r="W12" s="27"/>
      <c r="X12" s="27"/>
      <c r="Y12" s="27"/>
      <c r="Z12" s="27"/>
    </row>
    <row r="13" spans="2:21" ht="15" customHeight="1">
      <c r="B13" s="118">
        <v>4</v>
      </c>
      <c r="C13" s="15"/>
      <c r="D13" s="15"/>
      <c r="E13" s="18"/>
      <c r="F13" s="11"/>
      <c r="G13" s="10"/>
      <c r="H13" s="119"/>
      <c r="I13" s="9"/>
      <c r="J13" s="136" t="s">
        <v>44</v>
      </c>
      <c r="K13" s="259"/>
      <c r="L13" s="260"/>
      <c r="M13" s="260"/>
      <c r="N13" s="260"/>
      <c r="O13" s="260"/>
      <c r="P13" s="260"/>
      <c r="Q13" s="260"/>
      <c r="R13" s="260"/>
      <c r="S13" s="260"/>
      <c r="T13" s="260"/>
      <c r="U13" s="261"/>
    </row>
    <row r="14" spans="2:21" ht="15" customHeight="1" thickBot="1">
      <c r="B14" s="120">
        <v>5</v>
      </c>
      <c r="C14" s="6"/>
      <c r="D14" s="6"/>
      <c r="E14" s="30"/>
      <c r="F14" s="6"/>
      <c r="G14" s="6"/>
      <c r="H14" s="121"/>
      <c r="I14" s="9"/>
      <c r="J14" s="139" t="s">
        <v>62</v>
      </c>
      <c r="K14" s="234"/>
      <c r="L14" s="235"/>
      <c r="M14" s="235"/>
      <c r="N14" s="235"/>
      <c r="O14" s="235"/>
      <c r="P14" s="235"/>
      <c r="Q14" s="235"/>
      <c r="R14" s="235"/>
      <c r="S14" s="235"/>
      <c r="T14" s="235"/>
      <c r="U14" s="236"/>
    </row>
    <row r="15" spans="2:21" ht="15" customHeight="1">
      <c r="B15" s="114">
        <v>6</v>
      </c>
      <c r="C15" s="13"/>
      <c r="D15" s="13"/>
      <c r="E15" s="17"/>
      <c r="F15" s="3"/>
      <c r="G15" s="2"/>
      <c r="H15" s="115"/>
      <c r="I15" s="9"/>
      <c r="J15" s="237" t="s">
        <v>45</v>
      </c>
      <c r="K15" s="238"/>
      <c r="L15" s="238"/>
      <c r="M15" s="238"/>
      <c r="N15" s="238"/>
      <c r="O15" s="238"/>
      <c r="P15" s="238"/>
      <c r="Q15" s="238"/>
      <c r="R15" s="238"/>
      <c r="S15" s="238"/>
      <c r="T15" s="238"/>
      <c r="U15" s="239"/>
    </row>
    <row r="16" spans="2:21" ht="15" customHeight="1">
      <c r="B16" s="116">
        <v>7</v>
      </c>
      <c r="C16" s="14"/>
      <c r="D16" s="14"/>
      <c r="E16" s="18"/>
      <c r="F16" s="5"/>
      <c r="G16" s="4"/>
      <c r="H16" s="117"/>
      <c r="I16" s="9"/>
      <c r="J16" s="137" t="s">
        <v>46</v>
      </c>
      <c r="K16" s="240"/>
      <c r="L16" s="240"/>
      <c r="M16" s="240"/>
      <c r="N16" s="240"/>
      <c r="O16" s="240"/>
      <c r="P16" s="240"/>
      <c r="Q16" s="240"/>
      <c r="R16" s="240"/>
      <c r="S16" s="240"/>
      <c r="T16" s="240"/>
      <c r="U16" s="241"/>
    </row>
    <row r="17" spans="2:21" ht="15" customHeight="1">
      <c r="B17" s="116">
        <v>8</v>
      </c>
      <c r="C17" s="14"/>
      <c r="D17" s="14"/>
      <c r="E17" s="18"/>
      <c r="F17" s="5"/>
      <c r="G17" s="4"/>
      <c r="H17" s="117"/>
      <c r="I17" s="9"/>
      <c r="J17" s="242" t="s">
        <v>47</v>
      </c>
      <c r="K17" s="246" t="s">
        <v>152</v>
      </c>
      <c r="L17" s="247"/>
      <c r="M17" s="247"/>
      <c r="N17" s="247"/>
      <c r="O17" s="247"/>
      <c r="P17" s="247"/>
      <c r="Q17" s="247"/>
      <c r="R17" s="247"/>
      <c r="S17" s="247"/>
      <c r="T17" s="247"/>
      <c r="U17" s="248"/>
    </row>
    <row r="18" spans="2:21" ht="15" customHeight="1">
      <c r="B18" s="116">
        <v>9</v>
      </c>
      <c r="C18" s="15"/>
      <c r="D18" s="14"/>
      <c r="E18" s="18"/>
      <c r="F18" s="5"/>
      <c r="G18" s="4"/>
      <c r="H18" s="117"/>
      <c r="I18" s="9"/>
      <c r="J18" s="243"/>
      <c r="K18" s="244"/>
      <c r="L18" s="244"/>
      <c r="M18" s="244"/>
      <c r="N18" s="244"/>
      <c r="O18" s="244"/>
      <c r="P18" s="244"/>
      <c r="Q18" s="244"/>
      <c r="R18" s="244"/>
      <c r="S18" s="244"/>
      <c r="T18" s="244"/>
      <c r="U18" s="245"/>
    </row>
    <row r="19" spans="2:21" ht="15" customHeight="1" thickBot="1">
      <c r="B19" s="120">
        <v>10</v>
      </c>
      <c r="C19" s="6"/>
      <c r="D19" s="29"/>
      <c r="E19" s="30"/>
      <c r="F19" s="31"/>
      <c r="G19" s="32"/>
      <c r="H19" s="122"/>
      <c r="I19" s="9"/>
      <c r="J19" s="139" t="s">
        <v>48</v>
      </c>
      <c r="K19" s="223"/>
      <c r="L19" s="223"/>
      <c r="M19" s="223"/>
      <c r="N19" s="223"/>
      <c r="O19" s="223"/>
      <c r="P19" s="223"/>
      <c r="Q19" s="223"/>
      <c r="R19" s="223"/>
      <c r="S19" s="223"/>
      <c r="T19" s="223"/>
      <c r="U19" s="224"/>
    </row>
    <row r="20" spans="2:21" ht="15" customHeight="1" thickBot="1">
      <c r="B20" s="114">
        <v>11</v>
      </c>
      <c r="C20" s="13"/>
      <c r="D20" s="13"/>
      <c r="E20" s="17"/>
      <c r="F20" s="3"/>
      <c r="G20" s="2"/>
      <c r="H20" s="115"/>
      <c r="I20" s="9"/>
      <c r="J20" s="140" t="s">
        <v>99</v>
      </c>
      <c r="K20" s="225" t="s">
        <v>188</v>
      </c>
      <c r="L20" s="226"/>
      <c r="M20" s="226"/>
      <c r="N20" s="227"/>
      <c r="O20" s="141" t="s">
        <v>80</v>
      </c>
      <c r="P20" s="228" t="s">
        <v>145</v>
      </c>
      <c r="Q20" s="229"/>
      <c r="R20" s="138"/>
      <c r="S20" s="142" t="s">
        <v>78</v>
      </c>
      <c r="T20" s="138"/>
      <c r="U20" s="150" t="s">
        <v>79</v>
      </c>
    </row>
    <row r="21" spans="2:22" ht="15" customHeight="1">
      <c r="B21" s="116">
        <v>12</v>
      </c>
      <c r="C21" s="14"/>
      <c r="D21" s="14"/>
      <c r="E21" s="18"/>
      <c r="F21" s="5"/>
      <c r="G21" s="4"/>
      <c r="H21" s="117"/>
      <c r="I21" s="9"/>
      <c r="T21" s="8"/>
      <c r="U21" s="8"/>
      <c r="V21" s="8"/>
    </row>
    <row r="22" spans="2:20" ht="15" customHeight="1">
      <c r="B22" s="116">
        <v>13</v>
      </c>
      <c r="C22" s="14"/>
      <c r="D22" s="14"/>
      <c r="E22" s="18"/>
      <c r="F22" s="5"/>
      <c r="G22" s="4"/>
      <c r="H22" s="117"/>
      <c r="I22" s="9"/>
      <c r="J22" s="28" t="s">
        <v>69</v>
      </c>
      <c r="K22" s="28"/>
      <c r="L22" s="28"/>
      <c r="M22" s="28"/>
      <c r="N22" s="28"/>
      <c r="O22" s="28"/>
      <c r="P22" s="28"/>
      <c r="Q22" s="28"/>
      <c r="R22" s="28"/>
      <c r="S22" s="28"/>
      <c r="T22" s="28"/>
    </row>
    <row r="23" spans="2:21" ht="15" customHeight="1">
      <c r="B23" s="116">
        <v>14</v>
      </c>
      <c r="C23" s="14"/>
      <c r="D23" s="14"/>
      <c r="E23" s="18"/>
      <c r="F23" s="5"/>
      <c r="G23" s="4"/>
      <c r="H23" s="117"/>
      <c r="I23" s="9"/>
      <c r="J23" s="54"/>
      <c r="K23" s="55" t="s">
        <v>3</v>
      </c>
      <c r="L23" s="56" t="s">
        <v>4</v>
      </c>
      <c r="M23" s="56" t="s">
        <v>5</v>
      </c>
      <c r="N23" s="56" t="s">
        <v>6</v>
      </c>
      <c r="O23" s="56" t="s">
        <v>7</v>
      </c>
      <c r="P23" s="56" t="s">
        <v>8</v>
      </c>
      <c r="Q23" s="56" t="s">
        <v>9</v>
      </c>
      <c r="R23" s="56" t="s">
        <v>10</v>
      </c>
      <c r="S23" s="56" t="s">
        <v>40</v>
      </c>
      <c r="T23" s="57" t="s">
        <v>11</v>
      </c>
      <c r="U23" s="54" t="s">
        <v>81</v>
      </c>
    </row>
    <row r="24" spans="2:21" ht="15" customHeight="1">
      <c r="B24" s="120">
        <v>15</v>
      </c>
      <c r="C24" s="29"/>
      <c r="D24" s="29"/>
      <c r="E24" s="30"/>
      <c r="F24" s="31"/>
      <c r="G24" s="32"/>
      <c r="H24" s="122"/>
      <c r="I24" s="9"/>
      <c r="J24" s="53" t="s">
        <v>63</v>
      </c>
      <c r="K24" s="16">
        <f>_xlfn.COUNTIFS($D$10:$D$39,"公費",$F$10:$F$39,K23)</f>
        <v>0</v>
      </c>
      <c r="L24" s="16">
        <f aca="true" t="shared" si="0" ref="L24:S24">_xlfn.COUNTIFS($D$10:$D$39,"公費",$F$10:$F$39,L23)</f>
        <v>0</v>
      </c>
      <c r="M24" s="16">
        <f t="shared" si="0"/>
        <v>0</v>
      </c>
      <c r="N24" s="16">
        <f t="shared" si="0"/>
        <v>0</v>
      </c>
      <c r="O24" s="16">
        <f t="shared" si="0"/>
        <v>0</v>
      </c>
      <c r="P24" s="16">
        <f t="shared" si="0"/>
        <v>0</v>
      </c>
      <c r="Q24" s="16">
        <f t="shared" si="0"/>
        <v>0</v>
      </c>
      <c r="R24" s="16">
        <f t="shared" si="0"/>
        <v>0</v>
      </c>
      <c r="S24" s="16">
        <f t="shared" si="0"/>
        <v>0</v>
      </c>
      <c r="T24" s="58">
        <f>SUM(K24:S24)</f>
        <v>0</v>
      </c>
      <c r="U24" s="230">
        <f>SUM(T24:T25)</f>
        <v>0</v>
      </c>
    </row>
    <row r="25" spans="2:21" ht="15" customHeight="1">
      <c r="B25" s="123">
        <v>16</v>
      </c>
      <c r="C25" s="13"/>
      <c r="D25" s="13"/>
      <c r="E25" s="17"/>
      <c r="F25" s="3"/>
      <c r="G25" s="2"/>
      <c r="H25" s="115"/>
      <c r="I25" s="9"/>
      <c r="J25" s="52" t="s">
        <v>64</v>
      </c>
      <c r="K25" s="103">
        <f aca="true" t="shared" si="1" ref="K25:S25">_xlfn.COUNTIFS($D$10:$D$39,"私費",$F$10:$F$39,K23)</f>
        <v>0</v>
      </c>
      <c r="L25" s="103">
        <f t="shared" si="1"/>
        <v>0</v>
      </c>
      <c r="M25" s="103">
        <f t="shared" si="1"/>
        <v>0</v>
      </c>
      <c r="N25" s="103">
        <f t="shared" si="1"/>
        <v>0</v>
      </c>
      <c r="O25" s="103">
        <f t="shared" si="1"/>
        <v>0</v>
      </c>
      <c r="P25" s="103">
        <f t="shared" si="1"/>
        <v>0</v>
      </c>
      <c r="Q25" s="103">
        <f t="shared" si="1"/>
        <v>0</v>
      </c>
      <c r="R25" s="103">
        <f t="shared" si="1"/>
        <v>0</v>
      </c>
      <c r="S25" s="103">
        <f t="shared" si="1"/>
        <v>0</v>
      </c>
      <c r="T25" s="59">
        <f>SUM(K25:S25)</f>
        <v>0</v>
      </c>
      <c r="U25" s="231"/>
    </row>
    <row r="26" spans="2:21" ht="15" customHeight="1">
      <c r="B26" s="114">
        <v>17</v>
      </c>
      <c r="C26" s="14"/>
      <c r="D26" s="13"/>
      <c r="E26" s="18"/>
      <c r="F26" s="5"/>
      <c r="G26" s="4"/>
      <c r="H26" s="117"/>
      <c r="I26" s="9"/>
      <c r="J26" s="53" t="s">
        <v>65</v>
      </c>
      <c r="K26" s="132">
        <f aca="true" t="shared" si="2" ref="K26:Q26">_xlfn.COUNTIFS($D$10:$D$39,"公費",$G$10:$G$39,K23)</f>
        <v>0</v>
      </c>
      <c r="L26" s="132">
        <f t="shared" si="2"/>
        <v>0</v>
      </c>
      <c r="M26" s="132">
        <f t="shared" si="2"/>
        <v>0</v>
      </c>
      <c r="N26" s="132">
        <f t="shared" si="2"/>
        <v>0</v>
      </c>
      <c r="O26" s="132">
        <f t="shared" si="2"/>
        <v>0</v>
      </c>
      <c r="P26" s="132">
        <f t="shared" si="2"/>
        <v>0</v>
      </c>
      <c r="Q26" s="132">
        <f t="shared" si="2"/>
        <v>0</v>
      </c>
      <c r="R26" s="132"/>
      <c r="S26" s="132">
        <f>_xlfn.COUNTIFS($D$10:$D$39,"公費",$G$10:$G$39,S23)</f>
        <v>0</v>
      </c>
      <c r="T26" s="58">
        <f>SUM(K26:S26)</f>
        <v>0</v>
      </c>
      <c r="U26" s="230">
        <f>SUM(T26:T27)</f>
        <v>0</v>
      </c>
    </row>
    <row r="27" spans="2:21" ht="15" customHeight="1">
      <c r="B27" s="116">
        <v>18</v>
      </c>
      <c r="C27" s="14"/>
      <c r="D27" s="13"/>
      <c r="E27" s="18"/>
      <c r="F27" s="5"/>
      <c r="G27" s="4"/>
      <c r="H27" s="117"/>
      <c r="I27" s="9"/>
      <c r="J27" s="52" t="s">
        <v>66</v>
      </c>
      <c r="K27" s="46">
        <f aca="true" t="shared" si="3" ref="K27:Q27">_xlfn.COUNTIFS($D$10:$D$39,"私費",$G$10:$G$39,K23)</f>
        <v>0</v>
      </c>
      <c r="L27" s="46">
        <f t="shared" si="3"/>
        <v>0</v>
      </c>
      <c r="M27" s="46">
        <f t="shared" si="3"/>
        <v>0</v>
      </c>
      <c r="N27" s="86">
        <f t="shared" si="3"/>
        <v>0</v>
      </c>
      <c r="O27" s="16">
        <f t="shared" si="3"/>
        <v>0</v>
      </c>
      <c r="P27" s="16">
        <f t="shared" si="3"/>
        <v>0</v>
      </c>
      <c r="Q27" s="16">
        <f t="shared" si="3"/>
        <v>0</v>
      </c>
      <c r="R27" s="16"/>
      <c r="S27" s="16">
        <f>_xlfn.COUNTIFS($D$10:$D$39,"私費",$G$10:$G$39,S23)</f>
        <v>0</v>
      </c>
      <c r="T27" s="59">
        <f>SUM(K27:S27)</f>
        <v>0</v>
      </c>
      <c r="U27" s="231"/>
    </row>
    <row r="28" spans="2:12" ht="15" customHeight="1">
      <c r="B28" s="116">
        <v>19</v>
      </c>
      <c r="C28" s="14"/>
      <c r="D28" s="13"/>
      <c r="E28" s="18"/>
      <c r="F28" s="5"/>
      <c r="G28" s="4"/>
      <c r="H28" s="117"/>
      <c r="I28" s="9"/>
      <c r="J28" s="53" t="s">
        <v>67</v>
      </c>
      <c r="K28" s="46">
        <f>_xlfn.COUNTIFS($D$10:$D$39,"公費",$H$10:$H$39,"○")</f>
        <v>0</v>
      </c>
      <c r="L28" s="84" t="s">
        <v>11</v>
      </c>
    </row>
    <row r="29" spans="2:12" ht="15" customHeight="1">
      <c r="B29" s="120">
        <v>20</v>
      </c>
      <c r="C29" s="29"/>
      <c r="D29" s="29"/>
      <c r="E29" s="30"/>
      <c r="F29" s="31"/>
      <c r="G29" s="32"/>
      <c r="H29" s="122"/>
      <c r="I29" s="9"/>
      <c r="J29" s="52" t="s">
        <v>68</v>
      </c>
      <c r="K29" s="85">
        <f>_xlfn.COUNTIFS($D$10:$D$39,"私費",$H$10:$H$39,"○")</f>
        <v>0</v>
      </c>
      <c r="L29" s="87">
        <f>SUM(K28:K29)</f>
        <v>0</v>
      </c>
    </row>
    <row r="30" spans="2:9" ht="15" customHeight="1">
      <c r="B30" s="114">
        <v>21</v>
      </c>
      <c r="C30" s="13"/>
      <c r="D30" s="13"/>
      <c r="E30" s="17"/>
      <c r="F30" s="3"/>
      <c r="G30" s="2"/>
      <c r="H30" s="115"/>
      <c r="I30" s="9"/>
    </row>
    <row r="31" spans="2:10" ht="15" customHeight="1">
      <c r="B31" s="116">
        <v>22</v>
      </c>
      <c r="C31" s="14"/>
      <c r="D31" s="13"/>
      <c r="E31" s="18"/>
      <c r="F31" s="5"/>
      <c r="G31" s="4"/>
      <c r="H31" s="117"/>
      <c r="I31" s="9"/>
      <c r="J31" s="89" t="s">
        <v>95</v>
      </c>
    </row>
    <row r="32" spans="2:17" ht="15" customHeight="1">
      <c r="B32" s="116">
        <v>23</v>
      </c>
      <c r="C32" s="14"/>
      <c r="D32" s="13"/>
      <c r="E32" s="18"/>
      <c r="F32" s="5"/>
      <c r="G32" s="4"/>
      <c r="H32" s="117"/>
      <c r="I32" s="9"/>
      <c r="J32" s="101" t="s">
        <v>103</v>
      </c>
      <c r="K32" s="232">
        <f>T24*2657+T26*1458+K28*810</f>
        <v>0</v>
      </c>
      <c r="L32" s="233"/>
      <c r="M32" s="218" t="s">
        <v>93</v>
      </c>
      <c r="N32" s="219"/>
      <c r="O32" s="220"/>
      <c r="P32" s="221">
        <f>T25*8856+T27*4860+K29*2700</f>
        <v>0</v>
      </c>
      <c r="Q32" s="222"/>
    </row>
    <row r="33" spans="2:17" ht="15" customHeight="1" thickBot="1">
      <c r="B33" s="116">
        <v>24</v>
      </c>
      <c r="C33" s="14"/>
      <c r="D33" s="13"/>
      <c r="E33" s="18"/>
      <c r="F33" s="5"/>
      <c r="G33" s="4"/>
      <c r="H33" s="117"/>
      <c r="I33" s="9"/>
      <c r="J33" s="102" t="s">
        <v>104</v>
      </c>
      <c r="K33" s="204">
        <f>K34-K32</f>
        <v>0</v>
      </c>
      <c r="L33" s="205"/>
      <c r="M33" s="206"/>
      <c r="N33" s="207"/>
      <c r="O33" s="207"/>
      <c r="P33" s="207"/>
      <c r="Q33" s="208"/>
    </row>
    <row r="34" spans="2:17" ht="15" customHeight="1" thickTop="1">
      <c r="B34" s="120">
        <v>25</v>
      </c>
      <c r="C34" s="29"/>
      <c r="D34" s="29"/>
      <c r="E34" s="30"/>
      <c r="F34" s="31"/>
      <c r="G34" s="32"/>
      <c r="H34" s="122"/>
      <c r="I34" s="9"/>
      <c r="J34" s="91" t="s">
        <v>92</v>
      </c>
      <c r="K34" s="209">
        <f>T24*8856+T26*4860+K28*2700</f>
        <v>0</v>
      </c>
      <c r="L34" s="210"/>
      <c r="M34" s="218" t="s">
        <v>94</v>
      </c>
      <c r="N34" s="219"/>
      <c r="O34" s="220"/>
      <c r="P34" s="221">
        <f>U24*8856+U26*4860+L29*2700</f>
        <v>0</v>
      </c>
      <c r="Q34" s="222"/>
    </row>
    <row r="35" spans="2:9" ht="15" customHeight="1">
      <c r="B35" s="123">
        <v>26</v>
      </c>
      <c r="C35" s="13"/>
      <c r="D35" s="13"/>
      <c r="E35" s="17"/>
      <c r="F35" s="3"/>
      <c r="G35" s="2"/>
      <c r="H35" s="115"/>
      <c r="I35" s="131"/>
    </row>
    <row r="36" spans="2:15" ht="15" customHeight="1">
      <c r="B36" s="114">
        <v>27</v>
      </c>
      <c r="C36" s="14"/>
      <c r="D36" s="13"/>
      <c r="E36" s="18"/>
      <c r="F36" s="5"/>
      <c r="G36" s="4"/>
      <c r="H36" s="117"/>
      <c r="J36" s="92" t="s">
        <v>101</v>
      </c>
      <c r="K36" s="93"/>
      <c r="L36" s="94"/>
      <c r="M36" s="94"/>
      <c r="N36" s="95"/>
      <c r="O36" s="96"/>
    </row>
    <row r="37" spans="2:15" ht="15" customHeight="1">
      <c r="B37" s="116">
        <v>28</v>
      </c>
      <c r="C37" s="14"/>
      <c r="D37" s="13"/>
      <c r="E37" s="18"/>
      <c r="F37" s="5"/>
      <c r="G37" s="4"/>
      <c r="H37" s="117"/>
      <c r="J37" s="97" t="s">
        <v>100</v>
      </c>
      <c r="K37" s="98"/>
      <c r="L37" s="202">
        <f>K32+P32</f>
        <v>0</v>
      </c>
      <c r="M37" s="202"/>
      <c r="N37" s="202"/>
      <c r="O37" s="203"/>
    </row>
    <row r="38" spans="2:15" ht="15" customHeight="1">
      <c r="B38" s="116">
        <v>29</v>
      </c>
      <c r="C38" s="4"/>
      <c r="D38" s="13"/>
      <c r="E38" s="18"/>
      <c r="F38" s="5"/>
      <c r="G38" s="4"/>
      <c r="H38" s="117"/>
      <c r="M38" s="88"/>
      <c r="N38" s="88"/>
      <c r="O38" s="28"/>
    </row>
    <row r="39" spans="2:21" ht="15" customHeight="1" thickBot="1">
      <c r="B39" s="124">
        <v>30</v>
      </c>
      <c r="C39" s="128"/>
      <c r="D39" s="125"/>
      <c r="E39" s="126"/>
      <c r="F39" s="127"/>
      <c r="G39" s="128"/>
      <c r="H39" s="129"/>
      <c r="J39" s="199" t="s">
        <v>88</v>
      </c>
      <c r="K39" s="201"/>
      <c r="L39" s="199" t="s">
        <v>89</v>
      </c>
      <c r="M39" s="201"/>
      <c r="N39" s="199" t="s">
        <v>90</v>
      </c>
      <c r="O39" s="201"/>
      <c r="P39" s="199" t="s">
        <v>148</v>
      </c>
      <c r="Q39" s="200"/>
      <c r="R39" s="201"/>
      <c r="S39" s="211" t="s">
        <v>147</v>
      </c>
      <c r="T39" s="200"/>
      <c r="U39" s="201"/>
    </row>
    <row r="40" spans="2:21" ht="13.5">
      <c r="B40" s="148" t="s">
        <v>153</v>
      </c>
      <c r="J40" s="212"/>
      <c r="K40" s="213"/>
      <c r="L40" s="212"/>
      <c r="M40" s="213"/>
      <c r="N40" s="212"/>
      <c r="O40" s="213"/>
      <c r="P40" s="214"/>
      <c r="Q40" s="215"/>
      <c r="R40" s="216"/>
      <c r="S40" s="217"/>
      <c r="T40" s="215"/>
      <c r="U40" s="216"/>
    </row>
    <row r="41" ht="13.5">
      <c r="B41" s="133"/>
    </row>
    <row r="51" spans="5:11" ht="13.5">
      <c r="E51" s="194"/>
      <c r="F51" s="194"/>
      <c r="G51" s="194"/>
      <c r="H51" s="194"/>
      <c r="I51" s="194"/>
      <c r="J51" s="194"/>
      <c r="K51" s="194"/>
    </row>
    <row r="52" spans="10:11" ht="13.5">
      <c r="J52" s="27"/>
      <c r="K52" s="27"/>
    </row>
    <row r="53" spans="5:11" ht="13.5">
      <c r="E53" s="133" t="s">
        <v>146</v>
      </c>
      <c r="J53" s="27"/>
      <c r="K53" s="27"/>
    </row>
    <row r="54" spans="5:11" ht="13.5">
      <c r="E54" s="195" t="s">
        <v>149</v>
      </c>
      <c r="F54" s="195"/>
      <c r="G54" s="195"/>
      <c r="H54" s="195"/>
      <c r="I54" s="195"/>
      <c r="J54" s="195"/>
      <c r="K54" s="27"/>
    </row>
    <row r="55" spans="5:11" ht="13.5">
      <c r="E55" s="195" t="s">
        <v>150</v>
      </c>
      <c r="F55" s="195"/>
      <c r="G55" s="195"/>
      <c r="H55" s="195"/>
      <c r="I55" s="195"/>
      <c r="J55" s="195"/>
      <c r="K55" s="27"/>
    </row>
  </sheetData>
  <sheetProtection/>
  <mergeCells count="41">
    <mergeCell ref="A7:C7"/>
    <mergeCell ref="J11:U11"/>
    <mergeCell ref="K12:O12"/>
    <mergeCell ref="P12:Q12"/>
    <mergeCell ref="R12:U12"/>
    <mergeCell ref="K13:U13"/>
    <mergeCell ref="K14:U14"/>
    <mergeCell ref="J15:U15"/>
    <mergeCell ref="K16:U16"/>
    <mergeCell ref="J17:J18"/>
    <mergeCell ref="K18:U18"/>
    <mergeCell ref="K17:U17"/>
    <mergeCell ref="M34:O34"/>
    <mergeCell ref="P34:Q34"/>
    <mergeCell ref="K19:U19"/>
    <mergeCell ref="K20:N20"/>
    <mergeCell ref="P20:Q20"/>
    <mergeCell ref="U24:U25"/>
    <mergeCell ref="U26:U27"/>
    <mergeCell ref="K32:L32"/>
    <mergeCell ref="M32:O32"/>
    <mergeCell ref="P32:Q32"/>
    <mergeCell ref="S39:U39"/>
    <mergeCell ref="J40:K40"/>
    <mergeCell ref="L40:M40"/>
    <mergeCell ref="N40:O40"/>
    <mergeCell ref="P40:R40"/>
    <mergeCell ref="S40:U40"/>
    <mergeCell ref="J39:K39"/>
    <mergeCell ref="L39:M39"/>
    <mergeCell ref="N39:O39"/>
    <mergeCell ref="E51:K51"/>
    <mergeCell ref="E54:J54"/>
    <mergeCell ref="E55:J55"/>
    <mergeCell ref="B4:G4"/>
    <mergeCell ref="B5:G5"/>
    <mergeCell ref="P39:R39"/>
    <mergeCell ref="L37:O37"/>
    <mergeCell ref="K33:L33"/>
    <mergeCell ref="M33:Q33"/>
    <mergeCell ref="K34:L34"/>
  </mergeCells>
  <dataValidations count="8">
    <dataValidation type="list" allowBlank="1" showInputMessage="1" showErrorMessage="1" sqref="E10:E39">
      <formula1>$W$2:$W$11</formula1>
    </dataValidation>
    <dataValidation type="list" allowBlank="1" showInputMessage="1" showErrorMessage="1" sqref="G10:G39">
      <formula1>$Y$2:$Y$10</formula1>
    </dataValidation>
    <dataValidation type="list" allowBlank="1" showInputMessage="1" showErrorMessage="1" sqref="F10:F39">
      <formula1>$X$2:$X$11</formula1>
    </dataValidation>
    <dataValidation type="list" allowBlank="1" showInputMessage="1" showErrorMessage="1" sqref="D9:D39">
      <formula1>$V$2:$V$4</formula1>
    </dataValidation>
    <dataValidation type="list" allowBlank="1" showInputMessage="1" showErrorMessage="1" sqref="E9">
      <formula1>$W$2:$W$8</formula1>
    </dataValidation>
    <dataValidation type="list" allowBlank="1" showInputMessage="1" showErrorMessage="1" sqref="G9">
      <formula1>$X$2:$X$9</formula1>
    </dataValidation>
    <dataValidation type="list" allowBlank="1" showInputMessage="1" showErrorMessage="1" sqref="F9">
      <formula1>$X$2:$X$10</formula1>
    </dataValidation>
    <dataValidation type="list" allowBlank="1" showInputMessage="1" showErrorMessage="1" sqref="I4:I34 H9:H39">
      <formula1>$Z$2:$Z$3</formula1>
    </dataValidation>
  </dataValidations>
  <printOptions/>
  <pageMargins left="0" right="0" top="0.5511811023622047" bottom="0" header="0.31496062992125984" footer="0"/>
  <pageSetup fitToHeight="1" fitToWidth="1" horizontalDpi="600" verticalDpi="600" orientation="landscape" paperSize="9" scale="96" r:id="rId4"/>
  <headerFooter scaleWithDoc="0">
    <oddHeader>&amp;R&amp;"-,太字"様式１－普通</oddHead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Y34"/>
  <sheetViews>
    <sheetView view="pageBreakPreview" zoomScaleSheetLayoutView="100" workbookViewId="0" topLeftCell="A1">
      <selection activeCell="D1" sqref="D1:M1"/>
    </sheetView>
  </sheetViews>
  <sheetFormatPr defaultColWidth="9.140625" defaultRowHeight="15"/>
  <cols>
    <col min="1" max="1" width="2.421875" style="0" customWidth="1"/>
    <col min="2" max="2" width="3.421875" style="0" bestFit="1" customWidth="1"/>
    <col min="3" max="3" width="16.28125" style="1" customWidth="1"/>
    <col min="4" max="5" width="10.00390625" style="1" customWidth="1"/>
    <col min="6" max="9" width="10.00390625" style="0" customWidth="1"/>
    <col min="10" max="16" width="5.00390625" style="0" customWidth="1"/>
    <col min="17" max="17" width="9.00390625" style="0" customWidth="1"/>
    <col min="18" max="18" width="0.13671875" style="0" hidden="1" customWidth="1"/>
    <col min="19" max="21" width="9.00390625" style="0" hidden="1" customWidth="1"/>
    <col min="22" max="22" width="9.00390625" style="27" hidden="1" customWidth="1"/>
    <col min="23" max="24" width="9.00390625" style="0" hidden="1" customWidth="1"/>
  </cols>
  <sheetData>
    <row r="1" spans="1:22" ht="21" customHeight="1">
      <c r="A1" s="262" t="s">
        <v>51</v>
      </c>
      <c r="B1" s="262"/>
      <c r="C1" s="262"/>
      <c r="D1" s="195"/>
      <c r="E1" s="195"/>
      <c r="F1" s="195"/>
      <c r="G1" s="195"/>
      <c r="H1" s="195"/>
      <c r="I1" s="195"/>
      <c r="J1" s="195"/>
      <c r="K1" s="195"/>
      <c r="L1" s="195"/>
      <c r="M1" s="195"/>
      <c r="P1" s="1"/>
      <c r="Q1" s="25"/>
      <c r="R1" s="25"/>
      <c r="U1" t="s">
        <v>41</v>
      </c>
      <c r="V1" s="27" t="s">
        <v>18</v>
      </c>
    </row>
    <row r="2" spans="1:10" ht="21" customHeight="1" thickBot="1">
      <c r="A2" s="263" t="s">
        <v>83</v>
      </c>
      <c r="B2" s="263"/>
      <c r="C2" s="263"/>
      <c r="D2" s="26" t="s">
        <v>86</v>
      </c>
      <c r="J2" s="45" t="s">
        <v>84</v>
      </c>
    </row>
    <row r="3" spans="3:22" ht="21" customHeight="1" thickBot="1" thickTop="1">
      <c r="C3" s="1" t="s">
        <v>13</v>
      </c>
      <c r="J3" s="264"/>
      <c r="K3" s="265"/>
      <c r="L3" s="265"/>
      <c r="M3" s="265"/>
      <c r="N3" s="265"/>
      <c r="O3" s="265"/>
      <c r="P3" s="266"/>
      <c r="U3" t="s">
        <v>50</v>
      </c>
      <c r="V3" s="27" t="s">
        <v>20</v>
      </c>
    </row>
    <row r="4" spans="2:25" s="1" customFormat="1" ht="21" customHeight="1" thickBot="1" thickTop="1">
      <c r="B4" s="60"/>
      <c r="C4" s="62" t="s">
        <v>12</v>
      </c>
      <c r="D4" s="62" t="s">
        <v>24</v>
      </c>
      <c r="E4" s="63" t="s">
        <v>28</v>
      </c>
      <c r="F4" s="62" t="s">
        <v>29</v>
      </c>
      <c r="G4" s="62" t="s">
        <v>30</v>
      </c>
      <c r="H4" s="66" t="s">
        <v>25</v>
      </c>
      <c r="R4" s="33"/>
      <c r="S4" s="33"/>
      <c r="T4" s="33"/>
      <c r="U4" s="33" t="s">
        <v>42</v>
      </c>
      <c r="V4" s="33" t="s">
        <v>21</v>
      </c>
      <c r="W4" s="33"/>
      <c r="X4" s="33"/>
      <c r="Y4" s="33"/>
    </row>
    <row r="5" spans="2:25" ht="21" customHeight="1" thickTop="1">
      <c r="B5" s="67">
        <v>1</v>
      </c>
      <c r="C5" s="2"/>
      <c r="D5" s="19"/>
      <c r="E5" s="21"/>
      <c r="F5" s="19"/>
      <c r="G5" s="19"/>
      <c r="H5" s="68"/>
      <c r="R5" s="33"/>
      <c r="S5" s="33"/>
      <c r="T5" s="33"/>
      <c r="U5" s="33"/>
      <c r="V5" s="33" t="s">
        <v>22</v>
      </c>
      <c r="W5" s="33"/>
      <c r="X5" s="33"/>
      <c r="Y5" s="33"/>
    </row>
    <row r="6" spans="2:25" ht="21" customHeight="1">
      <c r="B6" s="69">
        <v>2</v>
      </c>
      <c r="C6" s="4"/>
      <c r="D6" s="19"/>
      <c r="E6" s="21"/>
      <c r="F6" s="19"/>
      <c r="G6" s="19"/>
      <c r="H6" s="68"/>
      <c r="J6" s="47" t="s">
        <v>52</v>
      </c>
      <c r="K6" s="47"/>
      <c r="L6" s="33"/>
      <c r="M6" s="33"/>
      <c r="N6" s="33"/>
      <c r="O6" s="33"/>
      <c r="P6" s="33"/>
      <c r="Q6" s="33"/>
      <c r="R6" s="33"/>
      <c r="S6" s="33"/>
      <c r="T6" s="33"/>
      <c r="U6" s="33"/>
      <c r="V6" s="33" t="s">
        <v>23</v>
      </c>
      <c r="W6" s="33"/>
      <c r="X6" s="33"/>
      <c r="Y6" s="33"/>
    </row>
    <row r="7" spans="2:25" ht="21" customHeight="1">
      <c r="B7" s="69">
        <v>3</v>
      </c>
      <c r="C7" s="4"/>
      <c r="D7" s="19"/>
      <c r="E7" s="21"/>
      <c r="F7" s="19"/>
      <c r="G7" s="19"/>
      <c r="H7" s="68"/>
      <c r="J7" s="33" t="s">
        <v>70</v>
      </c>
      <c r="K7" s="33"/>
      <c r="L7" s="33"/>
      <c r="M7" s="33"/>
      <c r="N7" s="33"/>
      <c r="O7" s="33"/>
      <c r="P7" s="33"/>
      <c r="Q7" s="33"/>
      <c r="R7" s="33"/>
      <c r="S7" s="33"/>
      <c r="T7" s="33"/>
      <c r="U7" s="33"/>
      <c r="V7" s="33" t="s">
        <v>31</v>
      </c>
      <c r="W7" s="33"/>
      <c r="X7" s="33"/>
      <c r="Y7" s="33"/>
    </row>
    <row r="8" spans="2:25" ht="21" customHeight="1">
      <c r="B8" s="69">
        <v>4</v>
      </c>
      <c r="C8" s="4"/>
      <c r="D8" s="19"/>
      <c r="E8" s="21"/>
      <c r="F8" s="19"/>
      <c r="G8" s="19"/>
      <c r="H8" s="68"/>
      <c r="J8" s="33" t="s">
        <v>71</v>
      </c>
      <c r="K8" s="33"/>
      <c r="L8" s="33"/>
      <c r="M8" s="33"/>
      <c r="N8" s="33"/>
      <c r="O8" s="33"/>
      <c r="P8" s="33"/>
      <c r="Q8" s="33"/>
      <c r="R8" s="33"/>
      <c r="S8" s="33"/>
      <c r="T8" s="33"/>
      <c r="U8" s="33"/>
      <c r="V8" s="33" t="s">
        <v>32</v>
      </c>
      <c r="W8" s="33"/>
      <c r="X8" s="33"/>
      <c r="Y8" s="33"/>
    </row>
    <row r="9" spans="2:25" ht="21" customHeight="1">
      <c r="B9" s="70">
        <v>5</v>
      </c>
      <c r="C9" s="6"/>
      <c r="D9" s="20"/>
      <c r="E9" s="22"/>
      <c r="F9" s="20"/>
      <c r="G9" s="20"/>
      <c r="H9" s="71"/>
      <c r="J9" s="33" t="s">
        <v>72</v>
      </c>
      <c r="K9" s="33"/>
      <c r="L9" s="33"/>
      <c r="M9" s="33"/>
      <c r="N9" s="33"/>
      <c r="O9" s="33"/>
      <c r="P9" s="33"/>
      <c r="Q9" s="33"/>
      <c r="R9" s="33"/>
      <c r="S9" s="33"/>
      <c r="T9" s="33"/>
      <c r="U9" s="33"/>
      <c r="V9" s="33" t="s">
        <v>34</v>
      </c>
      <c r="W9" s="33"/>
      <c r="X9" s="33"/>
      <c r="Y9" s="33"/>
    </row>
    <row r="10" spans="2:25" ht="21" customHeight="1">
      <c r="B10" s="67">
        <v>6</v>
      </c>
      <c r="C10" s="2"/>
      <c r="D10" s="19"/>
      <c r="E10" s="21"/>
      <c r="F10" s="19"/>
      <c r="G10" s="19"/>
      <c r="H10" s="68"/>
      <c r="J10" s="33" t="s">
        <v>73</v>
      </c>
      <c r="K10" s="33"/>
      <c r="L10" s="33"/>
      <c r="M10" s="33"/>
      <c r="N10" s="33"/>
      <c r="O10" s="33"/>
      <c r="P10" s="33"/>
      <c r="Q10" s="33"/>
      <c r="R10" s="33"/>
      <c r="S10" s="33"/>
      <c r="T10" s="33"/>
      <c r="U10" s="33"/>
      <c r="V10" s="33" t="s">
        <v>35</v>
      </c>
      <c r="W10" s="33"/>
      <c r="X10" s="33"/>
      <c r="Y10" s="33"/>
    </row>
    <row r="11" spans="2:25" ht="21" customHeight="1">
      <c r="B11" s="69">
        <v>7</v>
      </c>
      <c r="C11" s="4"/>
      <c r="D11" s="19"/>
      <c r="E11" s="21"/>
      <c r="F11" s="19"/>
      <c r="G11" s="19"/>
      <c r="H11" s="68"/>
      <c r="J11" s="33" t="s">
        <v>74</v>
      </c>
      <c r="K11" s="33"/>
      <c r="L11" s="33"/>
      <c r="M11" s="33"/>
      <c r="N11" s="33"/>
      <c r="O11" s="33"/>
      <c r="P11" s="33"/>
      <c r="Q11" s="33"/>
      <c r="R11" s="33"/>
      <c r="S11" s="33"/>
      <c r="T11" s="33"/>
      <c r="U11" s="33"/>
      <c r="V11" s="33" t="s">
        <v>36</v>
      </c>
      <c r="W11" s="33"/>
      <c r="X11" s="33"/>
      <c r="Y11" s="33"/>
    </row>
    <row r="12" spans="2:25" ht="21" customHeight="1">
      <c r="B12" s="69">
        <v>8</v>
      </c>
      <c r="C12" s="4"/>
      <c r="D12" s="19"/>
      <c r="E12" s="21"/>
      <c r="F12" s="19"/>
      <c r="G12" s="19"/>
      <c r="H12" s="68"/>
      <c r="J12" s="33" t="s">
        <v>75</v>
      </c>
      <c r="K12" s="33"/>
      <c r="L12" s="33"/>
      <c r="M12" s="33"/>
      <c r="N12" s="33"/>
      <c r="O12" s="33"/>
      <c r="P12" s="33"/>
      <c r="Q12" s="33"/>
      <c r="R12" s="33"/>
      <c r="S12" s="33"/>
      <c r="T12" s="33"/>
      <c r="U12" s="33"/>
      <c r="V12" s="33"/>
      <c r="W12" s="33"/>
      <c r="X12" s="33"/>
      <c r="Y12" s="33"/>
    </row>
    <row r="13" spans="2:25" ht="21" customHeight="1">
      <c r="B13" s="69">
        <v>9</v>
      </c>
      <c r="C13" s="4"/>
      <c r="D13" s="19"/>
      <c r="E13" s="21"/>
      <c r="F13" s="19"/>
      <c r="G13" s="19"/>
      <c r="H13" s="68"/>
      <c r="J13" s="104" t="s">
        <v>76</v>
      </c>
      <c r="K13" s="104"/>
      <c r="L13" s="104"/>
      <c r="M13" s="104"/>
      <c r="N13" s="104"/>
      <c r="O13" s="104"/>
      <c r="P13" s="104"/>
      <c r="Q13" s="104"/>
      <c r="R13" s="33"/>
      <c r="S13" s="33"/>
      <c r="T13" s="33"/>
      <c r="U13" s="33"/>
      <c r="V13" s="33"/>
      <c r="W13" s="33"/>
      <c r="X13" s="33"/>
      <c r="Y13" s="33"/>
    </row>
    <row r="14" spans="2:25" ht="21" customHeight="1" thickBot="1">
      <c r="B14" s="72">
        <v>10</v>
      </c>
      <c r="C14" s="65"/>
      <c r="D14" s="73"/>
      <c r="E14" s="74"/>
      <c r="F14" s="73"/>
      <c r="G14" s="73"/>
      <c r="H14" s="75"/>
      <c r="J14" s="104" t="s">
        <v>77</v>
      </c>
      <c r="K14" s="104"/>
      <c r="L14" s="104"/>
      <c r="M14" s="104"/>
      <c r="N14" s="104"/>
      <c r="O14" s="104"/>
      <c r="P14" s="104"/>
      <c r="Q14" s="104"/>
      <c r="R14" s="33"/>
      <c r="S14" s="33"/>
      <c r="T14" s="33"/>
      <c r="U14" s="33"/>
      <c r="V14" s="33"/>
      <c r="W14" s="33"/>
      <c r="X14" s="33"/>
      <c r="Y14" s="33"/>
    </row>
    <row r="15" spans="2:25" ht="21" customHeight="1" thickTop="1">
      <c r="B15" s="8"/>
      <c r="C15" s="9"/>
      <c r="D15" s="9"/>
      <c r="E15" s="9"/>
      <c r="J15" s="33"/>
      <c r="K15" s="33"/>
      <c r="L15" s="33"/>
      <c r="M15" s="33"/>
      <c r="N15" s="33"/>
      <c r="O15" s="33"/>
      <c r="P15" s="33"/>
      <c r="Q15" s="33"/>
      <c r="R15" s="33"/>
      <c r="S15" s="33"/>
      <c r="T15" s="33"/>
      <c r="U15" s="33"/>
      <c r="V15" s="33"/>
      <c r="W15" s="33"/>
      <c r="X15" s="33"/>
      <c r="Y15" s="33"/>
    </row>
    <row r="16" spans="2:5" ht="21" customHeight="1" thickBot="1">
      <c r="B16" s="8"/>
      <c r="C16" s="9" t="s">
        <v>14</v>
      </c>
      <c r="D16" s="9"/>
      <c r="E16" s="9"/>
    </row>
    <row r="17" spans="2:9" ht="21" customHeight="1" thickBot="1" thickTop="1">
      <c r="B17" s="76"/>
      <c r="C17" s="61" t="s">
        <v>15</v>
      </c>
      <c r="D17" s="62" t="s">
        <v>24</v>
      </c>
      <c r="E17" s="62" t="s">
        <v>28</v>
      </c>
      <c r="F17" s="62" t="s">
        <v>30</v>
      </c>
      <c r="G17" s="62" t="s">
        <v>33</v>
      </c>
      <c r="H17" s="61" t="s">
        <v>26</v>
      </c>
      <c r="I17" s="66" t="s">
        <v>27</v>
      </c>
    </row>
    <row r="18" spans="2:9" ht="21" customHeight="1" thickTop="1">
      <c r="B18" s="77">
        <v>1</v>
      </c>
      <c r="C18" s="3"/>
      <c r="D18" s="19"/>
      <c r="E18" s="21"/>
      <c r="F18" s="19"/>
      <c r="G18" s="19"/>
      <c r="H18" s="23"/>
      <c r="I18" s="68"/>
    </row>
    <row r="19" spans="2:9" ht="21" customHeight="1">
      <c r="B19" s="78">
        <v>2</v>
      </c>
      <c r="C19" s="5"/>
      <c r="D19" s="19"/>
      <c r="E19" s="21"/>
      <c r="F19" s="19"/>
      <c r="G19" s="19"/>
      <c r="H19" s="23"/>
      <c r="I19" s="79"/>
    </row>
    <row r="20" spans="2:9" ht="21" customHeight="1">
      <c r="B20" s="78">
        <v>3</v>
      </c>
      <c r="C20" s="5"/>
      <c r="D20" s="19"/>
      <c r="E20" s="21"/>
      <c r="F20" s="19"/>
      <c r="G20" s="19"/>
      <c r="H20" s="23"/>
      <c r="I20" s="79"/>
    </row>
    <row r="21" spans="2:9" ht="21" customHeight="1">
      <c r="B21" s="78">
        <v>4</v>
      </c>
      <c r="C21" s="5"/>
      <c r="D21" s="19"/>
      <c r="E21" s="21"/>
      <c r="F21" s="19"/>
      <c r="G21" s="19"/>
      <c r="H21" s="23"/>
      <c r="I21" s="79"/>
    </row>
    <row r="22" spans="2:9" ht="21" customHeight="1">
      <c r="B22" s="80">
        <v>5</v>
      </c>
      <c r="C22" s="7"/>
      <c r="D22" s="20"/>
      <c r="E22" s="22"/>
      <c r="F22" s="20"/>
      <c r="G22" s="20"/>
      <c r="H22" s="24"/>
      <c r="I22" s="71"/>
    </row>
    <row r="23" spans="2:9" ht="21" customHeight="1">
      <c r="B23" s="77">
        <v>6</v>
      </c>
      <c r="C23" s="3"/>
      <c r="D23" s="19"/>
      <c r="E23" s="21"/>
      <c r="F23" s="19"/>
      <c r="G23" s="19"/>
      <c r="H23" s="23"/>
      <c r="I23" s="68"/>
    </row>
    <row r="24" spans="2:9" ht="21" customHeight="1">
      <c r="B24" s="78">
        <v>7</v>
      </c>
      <c r="C24" s="5"/>
      <c r="D24" s="19"/>
      <c r="E24" s="21"/>
      <c r="F24" s="19"/>
      <c r="G24" s="19"/>
      <c r="H24" s="23"/>
      <c r="I24" s="79"/>
    </row>
    <row r="25" spans="2:9" ht="21" customHeight="1">
      <c r="B25" s="78">
        <v>8</v>
      </c>
      <c r="C25" s="5"/>
      <c r="D25" s="19"/>
      <c r="E25" s="21"/>
      <c r="F25" s="19"/>
      <c r="G25" s="19"/>
      <c r="H25" s="23"/>
      <c r="I25" s="79"/>
    </row>
    <row r="26" spans="2:9" ht="21" customHeight="1">
      <c r="B26" s="78">
        <v>9</v>
      </c>
      <c r="C26" s="5"/>
      <c r="D26" s="19"/>
      <c r="E26" s="21"/>
      <c r="F26" s="19"/>
      <c r="G26" s="19"/>
      <c r="H26" s="23"/>
      <c r="I26" s="79"/>
    </row>
    <row r="27" spans="2:9" ht="21" customHeight="1" thickBot="1">
      <c r="B27" s="81">
        <v>10</v>
      </c>
      <c r="C27" s="64"/>
      <c r="D27" s="73"/>
      <c r="E27" s="74"/>
      <c r="F27" s="73"/>
      <c r="G27" s="73"/>
      <c r="H27" s="82"/>
      <c r="I27" s="83"/>
    </row>
    <row r="28" spans="2:5" ht="21" customHeight="1" thickTop="1">
      <c r="B28" s="8"/>
      <c r="C28" s="9"/>
      <c r="D28" s="9"/>
      <c r="E28" s="9"/>
    </row>
    <row r="29" spans="2:5" ht="15" customHeight="1">
      <c r="B29" s="8"/>
      <c r="C29" s="9"/>
      <c r="D29" s="9"/>
      <c r="E29" s="9"/>
    </row>
    <row r="30" spans="2:16" ht="15" customHeight="1">
      <c r="B30" s="8"/>
      <c r="C30" s="9"/>
      <c r="D30" s="9"/>
      <c r="E30" s="9"/>
      <c r="G30" s="194"/>
      <c r="H30" s="194"/>
      <c r="I30" s="194"/>
      <c r="J30" s="194"/>
      <c r="K30" s="194"/>
      <c r="L30" s="194"/>
      <c r="M30" s="194"/>
      <c r="N30" s="194"/>
      <c r="O30" s="194"/>
      <c r="P30" s="194"/>
    </row>
    <row r="31" spans="7:16" ht="13.5">
      <c r="G31" s="8"/>
      <c r="H31" s="9"/>
      <c r="I31" s="9"/>
      <c r="J31" s="9"/>
      <c r="K31" s="9"/>
      <c r="L31" s="9"/>
      <c r="M31" s="9"/>
      <c r="N31" s="9"/>
      <c r="O31" s="9"/>
      <c r="P31" s="9"/>
    </row>
    <row r="32" spans="7:16" ht="13.5">
      <c r="G32" s="8"/>
      <c r="H32" s="8"/>
      <c r="I32" s="8"/>
      <c r="J32" s="8"/>
      <c r="K32" s="8"/>
      <c r="L32" s="8"/>
      <c r="M32" s="8"/>
      <c r="N32" s="8"/>
      <c r="O32" s="8"/>
      <c r="P32" s="8"/>
    </row>
    <row r="33" spans="7:16" ht="13.5">
      <c r="G33" s="8"/>
      <c r="H33" s="8"/>
      <c r="I33" s="8"/>
      <c r="J33" s="8"/>
      <c r="K33" s="8"/>
      <c r="L33" s="8"/>
      <c r="M33" s="8"/>
      <c r="N33" s="8"/>
      <c r="O33" s="8"/>
      <c r="P33" s="8"/>
    </row>
    <row r="34" spans="7:16" ht="13.5">
      <c r="G34" s="8"/>
      <c r="H34" s="8"/>
      <c r="I34" s="8"/>
      <c r="J34" s="8"/>
      <c r="K34" s="8"/>
      <c r="L34" s="8"/>
      <c r="M34" s="8"/>
      <c r="N34" s="8"/>
      <c r="O34" s="8"/>
      <c r="P34" s="8"/>
    </row>
  </sheetData>
  <sheetProtection/>
  <mergeCells count="5">
    <mergeCell ref="A1:C1"/>
    <mergeCell ref="A2:C2"/>
    <mergeCell ref="G30:P30"/>
    <mergeCell ref="D1:M1"/>
    <mergeCell ref="J3:P3"/>
  </mergeCells>
  <printOptions/>
  <pageMargins left="0.03937007874015748" right="0.03937007874015748" top="0.5511811023622047" bottom="0.15748031496062992" header="0.31496062992125984" footer="0.31496062992125984"/>
  <pageSetup horizontalDpi="600" verticalDpi="600" orientation="landscape" paperSize="9" r:id="rId3"/>
  <headerFooter>
    <oddHeader>&amp;R&amp;"-,太字"様式１－特注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dc:creator>
  <cp:keywords/>
  <dc:description/>
  <cp:lastModifiedBy>pc006</cp:lastModifiedBy>
  <cp:lastPrinted>2018-07-25T04:43:47Z</cp:lastPrinted>
  <dcterms:created xsi:type="dcterms:W3CDTF">2013-05-29T01:47:58Z</dcterms:created>
  <dcterms:modified xsi:type="dcterms:W3CDTF">2018-07-31T07:41:04Z</dcterms:modified>
  <cp:category/>
  <cp:version/>
  <cp:contentType/>
  <cp:contentStatus/>
</cp:coreProperties>
</file>