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33\Desktop\"/>
    </mc:Choice>
  </mc:AlternateContent>
  <xr:revisionPtr revIDLastSave="0" documentId="8_{D3E8B262-6130-4F13-B35B-B8DD1C025D2A}" xr6:coauthVersionLast="47" xr6:coauthVersionMax="47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地区担当者一覧" sheetId="6" state="hidden" r:id="rId1"/>
    <sheet name="地区担当者一覧 (検討用) " sheetId="10" state="hidden" r:id="rId2"/>
    <sheet name="地区一覧 (地区配布用)" sheetId="11" r:id="rId3"/>
  </sheets>
  <definedNames>
    <definedName name="_xlnm._FilterDatabase" localSheetId="2" hidden="1">'地区一覧 (地区配布用)'!$A$7:$H$36</definedName>
    <definedName name="_xlnm._FilterDatabase" localSheetId="0" hidden="1">地区担当者一覧!$A$2:$F$2</definedName>
    <definedName name="_xlnm.Print_Area" localSheetId="2">'地区一覧 (地区配布用)'!$A$1:$H$36</definedName>
    <definedName name="_xlnm.Print_Area" localSheetId="0">地区担当者一覧!$A$1:$F$61</definedName>
    <definedName name="_xlnm.Print_Area" localSheetId="1">'地区担当者一覧 (検討用) '!$A$1:$J$35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1" l="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M11" i="10"/>
  <c r="N11" i="10"/>
  <c r="N10" i="10"/>
  <c r="N9" i="10"/>
  <c r="N8" i="10"/>
  <c r="N7" i="10"/>
  <c r="N6" i="10"/>
  <c r="E35" i="10"/>
  <c r="J34" i="10"/>
  <c r="E34" i="10"/>
  <c r="J33" i="10"/>
  <c r="E33" i="10"/>
  <c r="J32" i="10"/>
  <c r="E32" i="10"/>
  <c r="J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J23" i="10"/>
  <c r="E23" i="10"/>
  <c r="J22" i="10"/>
  <c r="E22" i="10"/>
  <c r="J21" i="10"/>
  <c r="E21" i="10"/>
  <c r="J20" i="10"/>
  <c r="E20" i="10"/>
  <c r="J19" i="10"/>
  <c r="E19" i="10"/>
  <c r="J18" i="10"/>
  <c r="E18" i="10"/>
  <c r="J17" i="10"/>
  <c r="E17" i="10"/>
  <c r="J16" i="10"/>
  <c r="E16" i="10"/>
  <c r="J15" i="10"/>
  <c r="E15" i="10"/>
  <c r="J14" i="10"/>
  <c r="E14" i="10"/>
  <c r="J13" i="10"/>
  <c r="E13" i="10"/>
  <c r="J12" i="10"/>
  <c r="E12" i="10"/>
  <c r="J11" i="10"/>
  <c r="E11" i="10"/>
  <c r="M10" i="10"/>
  <c r="J10" i="10"/>
  <c r="E10" i="10"/>
  <c r="M9" i="10"/>
  <c r="J9" i="10"/>
  <c r="E9" i="10"/>
  <c r="M8" i="10"/>
  <c r="J8" i="10"/>
  <c r="E8" i="10"/>
  <c r="M7" i="10"/>
  <c r="J7" i="10"/>
  <c r="E7" i="10"/>
  <c r="M6" i="10"/>
  <c r="J6" i="10"/>
  <c r="E6" i="10"/>
</calcChain>
</file>

<file path=xl/sharedStrings.xml><?xml version="1.0" encoding="utf-8"?>
<sst xmlns="http://schemas.openxmlformats.org/spreadsheetml/2006/main" count="333" uniqueCount="159">
  <si>
    <t>事務</t>
    <rPh sb="0" eb="2">
      <t>ジム</t>
    </rPh>
    <phoneticPr fontId="4"/>
  </si>
  <si>
    <t>団体名</t>
    <rPh sb="0" eb="2">
      <t>ダンタイ</t>
    </rPh>
    <rPh sb="2" eb="3">
      <t>メイ</t>
    </rPh>
    <phoneticPr fontId="4"/>
  </si>
  <si>
    <t>No.</t>
    <phoneticPr fontId="4"/>
  </si>
  <si>
    <t>担当者</t>
    <rPh sb="0" eb="3">
      <t>タントウシャ</t>
    </rPh>
    <phoneticPr fontId="4"/>
  </si>
  <si>
    <t>地区No.</t>
    <rPh sb="0" eb="2">
      <t>チク</t>
    </rPh>
    <phoneticPr fontId="3"/>
  </si>
  <si>
    <t>千代田区体育協会</t>
    <rPh sb="0" eb="4">
      <t>チヨダク</t>
    </rPh>
    <rPh sb="4" eb="6">
      <t>タイイク</t>
    </rPh>
    <rPh sb="6" eb="8">
      <t>キョウカイ</t>
    </rPh>
    <phoneticPr fontId="2"/>
  </si>
  <si>
    <t>中央区体育協会</t>
    <rPh sb="0" eb="3">
      <t>チュウオウク</t>
    </rPh>
    <rPh sb="3" eb="5">
      <t>タイイク</t>
    </rPh>
    <rPh sb="5" eb="7">
      <t>キョウカイ</t>
    </rPh>
    <phoneticPr fontId="2"/>
  </si>
  <si>
    <t>（一財）港区体育協会</t>
    <rPh sb="1" eb="2">
      <t>イチ</t>
    </rPh>
    <rPh sb="2" eb="3">
      <t>ザイ</t>
    </rPh>
    <rPh sb="4" eb="6">
      <t>ミナトク</t>
    </rPh>
    <rPh sb="6" eb="8">
      <t>タイイク</t>
    </rPh>
    <rPh sb="8" eb="10">
      <t>キョウカイ</t>
    </rPh>
    <phoneticPr fontId="2"/>
  </si>
  <si>
    <t>（一社）新宿区体育協会</t>
    <rPh sb="1" eb="2">
      <t>１</t>
    </rPh>
    <rPh sb="2" eb="3">
      <t>シャ</t>
    </rPh>
    <rPh sb="4" eb="7">
      <t>シンジュクク</t>
    </rPh>
    <phoneticPr fontId="2"/>
  </si>
  <si>
    <t>文京区体育協会</t>
    <rPh sb="0" eb="3">
      <t>ブンキョウク</t>
    </rPh>
    <phoneticPr fontId="2"/>
  </si>
  <si>
    <t>台東区体育協会</t>
    <rPh sb="0" eb="3">
      <t>タイトウク</t>
    </rPh>
    <phoneticPr fontId="2"/>
  </si>
  <si>
    <t>墨田区体育協会</t>
    <rPh sb="0" eb="3">
      <t>スミダク</t>
    </rPh>
    <phoneticPr fontId="2"/>
  </si>
  <si>
    <t>江東区体育協会</t>
    <rPh sb="0" eb="3">
      <t>コウトウク</t>
    </rPh>
    <phoneticPr fontId="2"/>
  </si>
  <si>
    <t>（公財）品川区スポーツ協会</t>
    <rPh sb="1" eb="2">
      <t>コウ</t>
    </rPh>
    <rPh sb="2" eb="3">
      <t>ザイ</t>
    </rPh>
    <rPh sb="4" eb="6">
      <t>シナガワ</t>
    </rPh>
    <rPh sb="6" eb="7">
      <t>ク</t>
    </rPh>
    <phoneticPr fontId="2"/>
  </si>
  <si>
    <t>NPO法人目黒体育協会</t>
    <rPh sb="5" eb="7">
      <t>メグロ</t>
    </rPh>
    <rPh sb="7" eb="11">
      <t>タ</t>
    </rPh>
    <phoneticPr fontId="2"/>
  </si>
  <si>
    <t>（公財）大田区体育協会</t>
    <rPh sb="1" eb="2">
      <t>コウ</t>
    </rPh>
    <rPh sb="2" eb="3">
      <t>ザイ</t>
    </rPh>
    <rPh sb="4" eb="7">
      <t>オオタク</t>
    </rPh>
    <phoneticPr fontId="2"/>
  </si>
  <si>
    <t>（公財）世田谷区ｽﾎﾟｰﾂ振興財団</t>
    <rPh sb="1" eb="2">
      <t>コウ</t>
    </rPh>
    <rPh sb="2" eb="3">
      <t>ザイ</t>
    </rPh>
    <rPh sb="4" eb="8">
      <t>セタガヤク</t>
    </rPh>
    <rPh sb="13" eb="15">
      <t>シンコウ</t>
    </rPh>
    <rPh sb="15" eb="17">
      <t>ザイダン</t>
    </rPh>
    <phoneticPr fontId="2"/>
  </si>
  <si>
    <t>（一社）渋谷区体育協会</t>
    <rPh sb="1" eb="2">
      <t>イッ</t>
    </rPh>
    <rPh sb="2" eb="3">
      <t>シャ</t>
    </rPh>
    <rPh sb="4" eb="7">
      <t>シブヤク</t>
    </rPh>
    <phoneticPr fontId="2"/>
  </si>
  <si>
    <t>杉並区体育協会</t>
    <rPh sb="0" eb="3">
      <t>スギナミク</t>
    </rPh>
    <rPh sb="3" eb="5">
      <t>タイイク</t>
    </rPh>
    <rPh sb="5" eb="7">
      <t>キョウカイ</t>
    </rPh>
    <phoneticPr fontId="2"/>
  </si>
  <si>
    <t>NPO法人豊島区体育協会</t>
    <rPh sb="3" eb="5">
      <t>ホウジン</t>
    </rPh>
    <rPh sb="5" eb="8">
      <t>トシマク</t>
    </rPh>
    <phoneticPr fontId="2"/>
  </si>
  <si>
    <t>（公財）東京都北区体育協会</t>
    <rPh sb="1" eb="2">
      <t>コウ</t>
    </rPh>
    <rPh sb="2" eb="3">
      <t>ザイ</t>
    </rPh>
    <rPh sb="4" eb="6">
      <t>トウキョウ</t>
    </rPh>
    <rPh sb="6" eb="7">
      <t>ト</t>
    </rPh>
    <rPh sb="7" eb="8">
      <t>キタ</t>
    </rPh>
    <rPh sb="8" eb="9">
      <t>ク</t>
    </rPh>
    <phoneticPr fontId="2"/>
  </si>
  <si>
    <t>荒川区体育協会</t>
    <rPh sb="0" eb="3">
      <t>アラカワク</t>
    </rPh>
    <phoneticPr fontId="2"/>
  </si>
  <si>
    <t>（公財）板橋区体育協会</t>
    <rPh sb="1" eb="2">
      <t>コウ</t>
    </rPh>
    <rPh sb="2" eb="3">
      <t>ザイ</t>
    </rPh>
    <rPh sb="4" eb="7">
      <t>イタバシク</t>
    </rPh>
    <phoneticPr fontId="2"/>
  </si>
  <si>
    <t>（公社）練馬区体育協会</t>
    <rPh sb="1" eb="2">
      <t>コウ</t>
    </rPh>
    <rPh sb="4" eb="7">
      <t>ネリマク</t>
    </rPh>
    <phoneticPr fontId="2"/>
  </si>
  <si>
    <t>（公財）足立区体育協会</t>
    <rPh sb="1" eb="2">
      <t>コウ</t>
    </rPh>
    <rPh sb="2" eb="3">
      <t>ザイ</t>
    </rPh>
    <rPh sb="4" eb="7">
      <t>アダチク</t>
    </rPh>
    <phoneticPr fontId="2"/>
  </si>
  <si>
    <t>江戸川区体育会</t>
    <rPh sb="0" eb="4">
      <t>エドガワク</t>
    </rPh>
    <phoneticPr fontId="2"/>
  </si>
  <si>
    <t>NPO法人八王子市体育協会</t>
    <rPh sb="3" eb="5">
      <t>ホウジン</t>
    </rPh>
    <rPh sb="5" eb="9">
      <t>ハチオウジシ</t>
    </rPh>
    <phoneticPr fontId="2"/>
  </si>
  <si>
    <t>NPO法人立川市体育協会</t>
    <rPh sb="5" eb="8">
      <t>タチカワシ</t>
    </rPh>
    <phoneticPr fontId="2"/>
  </si>
  <si>
    <t>武蔵野市体育協会</t>
    <rPh sb="0" eb="4">
      <t>ムサシノシ</t>
    </rPh>
    <phoneticPr fontId="2"/>
  </si>
  <si>
    <t>三鷹市体育協会</t>
    <rPh sb="0" eb="3">
      <t>ミタカシ</t>
    </rPh>
    <phoneticPr fontId="2"/>
  </si>
  <si>
    <t>(一社)青梅市体育協会</t>
    <rPh sb="1" eb="2">
      <t>イチ</t>
    </rPh>
    <rPh sb="2" eb="3">
      <t>シャ</t>
    </rPh>
    <rPh sb="4" eb="7">
      <t>オウメシ</t>
    </rPh>
    <phoneticPr fontId="2"/>
  </si>
  <si>
    <t>NPO法人府中市体育協会</t>
    <rPh sb="5" eb="8">
      <t>フチュウシ</t>
    </rPh>
    <phoneticPr fontId="2"/>
  </si>
  <si>
    <t>昭島市体育協会</t>
    <rPh sb="0" eb="3">
      <t>アキシマシ</t>
    </rPh>
    <phoneticPr fontId="2"/>
  </si>
  <si>
    <t>（公社）調布市体育協会</t>
    <rPh sb="1" eb="2">
      <t>コウ</t>
    </rPh>
    <rPh sb="2" eb="3">
      <t>シャ</t>
    </rPh>
    <rPh sb="4" eb="7">
      <t>チョウフシ</t>
    </rPh>
    <phoneticPr fontId="2"/>
  </si>
  <si>
    <t>（一財）町田市体育協会</t>
    <rPh sb="1" eb="2">
      <t>イッ</t>
    </rPh>
    <rPh sb="2" eb="3">
      <t>ザイ</t>
    </rPh>
    <rPh sb="4" eb="7">
      <t>マチダシ</t>
    </rPh>
    <phoneticPr fontId="2"/>
  </si>
  <si>
    <t>（公財）小金井市体育協会</t>
    <rPh sb="1" eb="2">
      <t>コウ</t>
    </rPh>
    <rPh sb="2" eb="3">
      <t>ザイ</t>
    </rPh>
    <rPh sb="4" eb="8">
      <t>コガネイシ</t>
    </rPh>
    <phoneticPr fontId="2"/>
  </si>
  <si>
    <t>（一社）小平市体育協会</t>
    <rPh sb="1" eb="2">
      <t>イッ</t>
    </rPh>
    <rPh sb="2" eb="3">
      <t>シャ</t>
    </rPh>
    <rPh sb="4" eb="7">
      <t>コダイラシ</t>
    </rPh>
    <phoneticPr fontId="2"/>
  </si>
  <si>
    <t>（一社）日野市体育協会</t>
    <rPh sb="4" eb="7">
      <t>ヒノシ</t>
    </rPh>
    <phoneticPr fontId="2"/>
  </si>
  <si>
    <t>（公社）東村山市体育協会</t>
    <rPh sb="1" eb="2">
      <t>コウ</t>
    </rPh>
    <rPh sb="2" eb="3">
      <t>シャ</t>
    </rPh>
    <rPh sb="4" eb="8">
      <t>ヒガシムラヤマシ</t>
    </rPh>
    <phoneticPr fontId="2"/>
  </si>
  <si>
    <t>国分寺市体育協会</t>
    <rPh sb="0" eb="4">
      <t>コクブンジシ</t>
    </rPh>
    <phoneticPr fontId="2"/>
  </si>
  <si>
    <t>国立市体育協会</t>
    <rPh sb="0" eb="3">
      <t>クニタチシ</t>
    </rPh>
    <phoneticPr fontId="2"/>
  </si>
  <si>
    <t>NPO法人福生市体育協会</t>
    <rPh sb="3" eb="5">
      <t>ホウジン</t>
    </rPh>
    <rPh sb="5" eb="8">
      <t>フッサシ</t>
    </rPh>
    <phoneticPr fontId="2"/>
  </si>
  <si>
    <t>NPO法人狛江市体育協会</t>
  </si>
  <si>
    <t>東大和市体育協会</t>
    <rPh sb="0" eb="4">
      <t>ヒガシヤマトシ</t>
    </rPh>
    <phoneticPr fontId="2"/>
  </si>
  <si>
    <t>NPO法人清瀬市体育協会</t>
    <rPh sb="5" eb="8">
      <t>キヨセシ</t>
    </rPh>
    <phoneticPr fontId="2"/>
  </si>
  <si>
    <t>NPO法人東久留米市体育協会</t>
    <rPh sb="5" eb="10">
      <t>ヒガシクルメシ</t>
    </rPh>
    <phoneticPr fontId="2"/>
  </si>
  <si>
    <t>武蔵村山市体育協会</t>
    <rPh sb="0" eb="5">
      <t>ムサシムラヤマシ</t>
    </rPh>
    <phoneticPr fontId="2"/>
  </si>
  <si>
    <t>（一財）多摩市体育協会</t>
    <rPh sb="1" eb="2">
      <t>イチ</t>
    </rPh>
    <rPh sb="2" eb="3">
      <t>ザイ</t>
    </rPh>
    <rPh sb="4" eb="7">
      <t>タマシ</t>
    </rPh>
    <phoneticPr fontId="2"/>
  </si>
  <si>
    <t>（一財）稲城市体育協会</t>
    <rPh sb="1" eb="2">
      <t>１</t>
    </rPh>
    <rPh sb="2" eb="3">
      <t>ザイ</t>
    </rPh>
    <rPh sb="4" eb="7">
      <t>イナギシ</t>
    </rPh>
    <phoneticPr fontId="2"/>
  </si>
  <si>
    <t>NPO法人　羽村市体育協会</t>
    <rPh sb="3" eb="5">
      <t>ホウジン</t>
    </rPh>
    <rPh sb="6" eb="9">
      <t>ハムラシ</t>
    </rPh>
    <phoneticPr fontId="2"/>
  </si>
  <si>
    <t>NPO法人　あきる野市体育協会</t>
    <rPh sb="9" eb="10">
      <t>ノ</t>
    </rPh>
    <rPh sb="10" eb="11">
      <t>シ</t>
    </rPh>
    <phoneticPr fontId="2"/>
  </si>
  <si>
    <t>NPO法人 西東京市体育協会</t>
    <rPh sb="6" eb="9">
      <t>ニシトウキョウ</t>
    </rPh>
    <rPh sb="9" eb="10">
      <t>シ</t>
    </rPh>
    <rPh sb="10" eb="14">
      <t>タ</t>
    </rPh>
    <phoneticPr fontId="2"/>
  </si>
  <si>
    <t>NPO法人 瑞穂町体育協会</t>
    <rPh sb="6" eb="9">
      <t>ミズホマチ</t>
    </rPh>
    <phoneticPr fontId="2"/>
  </si>
  <si>
    <t>日の出町体育協会</t>
    <rPh sb="0" eb="1">
      <t>ヒ</t>
    </rPh>
    <rPh sb="2" eb="3">
      <t>デ</t>
    </rPh>
    <rPh sb="3" eb="4">
      <t>マチ</t>
    </rPh>
    <phoneticPr fontId="2"/>
  </si>
  <si>
    <t>檜原村体育協会</t>
    <rPh sb="0" eb="1">
      <t>ヒノキ</t>
    </rPh>
    <rPh sb="1" eb="2">
      <t>ハラ</t>
    </rPh>
    <rPh sb="2" eb="3">
      <t>ムラ</t>
    </rPh>
    <phoneticPr fontId="2"/>
  </si>
  <si>
    <t>奥多摩町体育協会</t>
    <rPh sb="0" eb="4">
      <t>オクタママチ</t>
    </rPh>
    <phoneticPr fontId="2"/>
  </si>
  <si>
    <t>大島町体育協会</t>
    <rPh sb="0" eb="3">
      <t>オオシママチ</t>
    </rPh>
    <phoneticPr fontId="2"/>
  </si>
  <si>
    <t>新島村体育協会</t>
    <rPh sb="0" eb="2">
      <t>ニイジマ</t>
    </rPh>
    <rPh sb="2" eb="3">
      <t>ムラ</t>
    </rPh>
    <phoneticPr fontId="2"/>
  </si>
  <si>
    <t>神津島体育協会</t>
    <rPh sb="0" eb="3">
      <t>コウヅシマ</t>
    </rPh>
    <rPh sb="3" eb="5">
      <t>タイイク</t>
    </rPh>
    <rPh sb="5" eb="7">
      <t>キョウカイ</t>
    </rPh>
    <phoneticPr fontId="2"/>
  </si>
  <si>
    <t>三宅島体育協会</t>
    <rPh sb="0" eb="2">
      <t>ミヤケ</t>
    </rPh>
    <rPh sb="2" eb="3">
      <t>ジマ</t>
    </rPh>
    <phoneticPr fontId="2"/>
  </si>
  <si>
    <t>小笠原村体育協会</t>
    <rPh sb="0" eb="3">
      <t>オガサワラ</t>
    </rPh>
    <rPh sb="3" eb="4">
      <t>ムラ</t>
    </rPh>
    <rPh sb="4" eb="8">
      <t>タ</t>
    </rPh>
    <phoneticPr fontId="2"/>
  </si>
  <si>
    <t>担当地区数</t>
    <rPh sb="0" eb="2">
      <t>タントウ</t>
    </rPh>
    <rPh sb="2" eb="4">
      <t>チク</t>
    </rPh>
    <rPh sb="4" eb="5">
      <t>スウ</t>
    </rPh>
    <phoneticPr fontId="3"/>
  </si>
  <si>
    <t>小林</t>
  </si>
  <si>
    <t>百丈</t>
  </si>
  <si>
    <t>小野寺</t>
  </si>
  <si>
    <t>八丈島体育協会</t>
    <rPh sb="0" eb="2">
      <t>ハチジョウ</t>
    </rPh>
    <rPh sb="2" eb="3">
      <t>シマ</t>
    </rPh>
    <rPh sb="3" eb="5">
      <t>タイイク</t>
    </rPh>
    <phoneticPr fontId="2"/>
  </si>
  <si>
    <t>古山</t>
  </si>
  <si>
    <t>古山</t>
    <rPh sb="0" eb="2">
      <t>コヤマ</t>
    </rPh>
    <phoneticPr fontId="3"/>
  </si>
  <si>
    <t>貞清</t>
  </si>
  <si>
    <t>さんの地区を色づけする</t>
    <rPh sb="3" eb="5">
      <t>チク</t>
    </rPh>
    <rPh sb="6" eb="7">
      <t>イロ</t>
    </rPh>
    <phoneticPr fontId="3"/>
  </si>
  <si>
    <t>NPO法人狛江市体育協会</t>
    <phoneticPr fontId="2"/>
  </si>
  <si>
    <t>　　ＴＥＬ：０３－６８０４－８１２１　　ＦＡＸ：０３－３４８１－５２２０</t>
    <phoneticPr fontId="3"/>
  </si>
  <si>
    <t>平成28年度 ジュニア育成地域推進事業・地区事業　担当者</t>
    <rPh sb="0" eb="2">
      <t>ヘイセイ</t>
    </rPh>
    <rPh sb="4" eb="6">
      <t>ネンド</t>
    </rPh>
    <rPh sb="11" eb="13">
      <t>イクセイ</t>
    </rPh>
    <rPh sb="13" eb="15">
      <t>チイキ</t>
    </rPh>
    <rPh sb="15" eb="17">
      <t>スイシン</t>
    </rPh>
    <rPh sb="17" eb="19">
      <t>ジギョウ</t>
    </rPh>
    <rPh sb="20" eb="22">
      <t>チク</t>
    </rPh>
    <rPh sb="22" eb="24">
      <t>ジギョウ</t>
    </rPh>
    <rPh sb="25" eb="28">
      <t>タントウシャ</t>
    </rPh>
    <phoneticPr fontId="4"/>
  </si>
  <si>
    <t>担当地区数</t>
    <rPh sb="0" eb="2">
      <t>タントウ</t>
    </rPh>
    <rPh sb="2" eb="4">
      <t>チク</t>
    </rPh>
    <rPh sb="4" eb="5">
      <t>スウ</t>
    </rPh>
    <phoneticPr fontId="4"/>
  </si>
  <si>
    <t>担当者名</t>
    <rPh sb="0" eb="3">
      <t>タントウシャ</t>
    </rPh>
    <rPh sb="3" eb="4">
      <t>メイ</t>
    </rPh>
    <phoneticPr fontId="3"/>
  </si>
  <si>
    <t>（一社）中野区体育協会</t>
    <rPh sb="1" eb="3">
      <t>イチシャ</t>
    </rPh>
    <rPh sb="4" eb="7">
      <t>ナカノク</t>
    </rPh>
    <phoneticPr fontId="2"/>
  </si>
  <si>
    <t>（一社）葛飾区体育協会</t>
    <rPh sb="1" eb="3">
      <t>イチシャ</t>
    </rPh>
    <rPh sb="4" eb="7">
      <t>カツシカク</t>
    </rPh>
    <phoneticPr fontId="2"/>
  </si>
  <si>
    <t>NPO法人羽村市体育協会</t>
    <rPh sb="3" eb="5">
      <t>ホウジン</t>
    </rPh>
    <rPh sb="5" eb="8">
      <t>ハムラシ</t>
    </rPh>
    <phoneticPr fontId="2"/>
  </si>
  <si>
    <t>NPO法人あきる野市体育協会</t>
    <rPh sb="8" eb="9">
      <t>ノ</t>
    </rPh>
    <rPh sb="9" eb="10">
      <t>シ</t>
    </rPh>
    <phoneticPr fontId="2"/>
  </si>
  <si>
    <t>NPO法人西東京市体育協会</t>
    <rPh sb="5" eb="8">
      <t>ニシトウキョウ</t>
    </rPh>
    <rPh sb="8" eb="9">
      <t>シ</t>
    </rPh>
    <rPh sb="9" eb="13">
      <t>タ</t>
    </rPh>
    <phoneticPr fontId="2"/>
  </si>
  <si>
    <t>NPO法人瑞穂町体育協会</t>
    <rPh sb="5" eb="8">
      <t>ミズホマチ</t>
    </rPh>
    <phoneticPr fontId="2"/>
  </si>
  <si>
    <t>小田島</t>
    <rPh sb="0" eb="3">
      <t>オダジマ</t>
    </rPh>
    <phoneticPr fontId="3"/>
  </si>
  <si>
    <t>事業数</t>
    <rPh sb="0" eb="2">
      <t>ジギョウ</t>
    </rPh>
    <rPh sb="2" eb="3">
      <t>スウ</t>
    </rPh>
    <phoneticPr fontId="3"/>
  </si>
  <si>
    <t>事業数</t>
    <rPh sb="0" eb="2">
      <t>ジギョウ</t>
    </rPh>
    <rPh sb="2" eb="3">
      <t>スウ</t>
    </rPh>
    <phoneticPr fontId="3"/>
  </si>
  <si>
    <t>どうぞよろしくお願いいたします。</t>
    <rPh sb="8" eb="9">
      <t>ネガ</t>
    </rPh>
    <phoneticPr fontId="3"/>
  </si>
  <si>
    <t>平成30年度 ジュニア育成地域推進事業・地区事業　担当者</t>
    <phoneticPr fontId="3"/>
  </si>
  <si>
    <t>坂部</t>
    <rPh sb="0" eb="2">
      <t>サカベ</t>
    </rPh>
    <phoneticPr fontId="3"/>
  </si>
  <si>
    <t>未実施</t>
    <rPh sb="0" eb="3">
      <t>ミジッシ</t>
    </rPh>
    <phoneticPr fontId="3"/>
  </si>
  <si>
    <t>事業部 スポーツ振興課の5名［古山（ｺﾔﾏ）、坂部、小林、百丈（ﾓﾓﾀｹ）、小田島］が担当します。</t>
    <rPh sb="0" eb="2">
      <t>ジギョウ</t>
    </rPh>
    <rPh sb="2" eb="3">
      <t>ブ</t>
    </rPh>
    <rPh sb="8" eb="11">
      <t>シンコウカ</t>
    </rPh>
    <rPh sb="13" eb="14">
      <t>メイ</t>
    </rPh>
    <rPh sb="15" eb="17">
      <t>コヤマ</t>
    </rPh>
    <rPh sb="23" eb="25">
      <t>サカベ</t>
    </rPh>
    <rPh sb="26" eb="28">
      <t>コバヤシ</t>
    </rPh>
    <rPh sb="29" eb="31">
      <t>モモタケ</t>
    </rPh>
    <rPh sb="38" eb="41">
      <t>オダジマ</t>
    </rPh>
    <rPh sb="43" eb="45">
      <t>タントウ</t>
    </rPh>
    <phoneticPr fontId="3"/>
  </si>
  <si>
    <t>（一社）荒川区体育協会</t>
    <rPh sb="4" eb="7">
      <t>アラカワク</t>
    </rPh>
    <phoneticPr fontId="2"/>
  </si>
  <si>
    <t>NPO法人東大和市体育協会</t>
    <rPh sb="5" eb="9">
      <t>ヒガシヤマトシ</t>
    </rPh>
    <phoneticPr fontId="2"/>
  </si>
  <si>
    <t>千代田区</t>
    <rPh sb="0" eb="4">
      <t>チヨダク</t>
    </rPh>
    <phoneticPr fontId="2"/>
  </si>
  <si>
    <t>中央区</t>
    <rPh sb="0" eb="3">
      <t>チュウオウク</t>
    </rPh>
    <phoneticPr fontId="2"/>
  </si>
  <si>
    <t>文京区</t>
    <rPh sb="0" eb="3">
      <t>ブンキョウク</t>
    </rPh>
    <phoneticPr fontId="2"/>
  </si>
  <si>
    <t>台東区</t>
    <rPh sb="0" eb="3">
      <t>タイトウク</t>
    </rPh>
    <phoneticPr fontId="2"/>
  </si>
  <si>
    <t>墨田区</t>
    <rPh sb="0" eb="3">
      <t>スミダク</t>
    </rPh>
    <phoneticPr fontId="2"/>
  </si>
  <si>
    <t>国分寺市</t>
    <rPh sb="0" eb="4">
      <t>コクブンジシ</t>
    </rPh>
    <phoneticPr fontId="2"/>
  </si>
  <si>
    <t>江東区</t>
    <rPh sb="0" eb="3">
      <t>コウトウク</t>
    </rPh>
    <phoneticPr fontId="2"/>
  </si>
  <si>
    <t>国立市</t>
    <rPh sb="0" eb="3">
      <t>クニタチシ</t>
    </rPh>
    <phoneticPr fontId="2"/>
  </si>
  <si>
    <t>武蔵村山市</t>
    <rPh sb="0" eb="5">
      <t>ムサシムラヤマシ</t>
    </rPh>
    <phoneticPr fontId="2"/>
  </si>
  <si>
    <t>杉並区</t>
    <rPh sb="0" eb="3">
      <t>スギナミク</t>
    </rPh>
    <phoneticPr fontId="2"/>
  </si>
  <si>
    <t>檜原村</t>
    <rPh sb="0" eb="1">
      <t>ヒノキ</t>
    </rPh>
    <rPh sb="1" eb="2">
      <t>ハラ</t>
    </rPh>
    <rPh sb="2" eb="3">
      <t>ムラ</t>
    </rPh>
    <phoneticPr fontId="2"/>
  </si>
  <si>
    <t>奥多摩町</t>
    <rPh sb="0" eb="4">
      <t>オクタママチ</t>
    </rPh>
    <phoneticPr fontId="2"/>
  </si>
  <si>
    <t>大島</t>
    <rPh sb="0" eb="2">
      <t>オオシマ</t>
    </rPh>
    <phoneticPr fontId="2"/>
  </si>
  <si>
    <t>新島村</t>
    <rPh sb="0" eb="2">
      <t>ニイジマ</t>
    </rPh>
    <rPh sb="2" eb="3">
      <t>ムラ</t>
    </rPh>
    <phoneticPr fontId="2"/>
  </si>
  <si>
    <t>武蔵野市</t>
    <rPh sb="0" eb="4">
      <t>ムサシノシ</t>
    </rPh>
    <phoneticPr fontId="2"/>
  </si>
  <si>
    <t>神津島</t>
    <rPh sb="0" eb="3">
      <t>コウヅシマ</t>
    </rPh>
    <phoneticPr fontId="2"/>
  </si>
  <si>
    <t>三鷹市</t>
    <rPh sb="0" eb="3">
      <t>ミタカシ</t>
    </rPh>
    <phoneticPr fontId="2"/>
  </si>
  <si>
    <t>三宅島</t>
    <rPh sb="0" eb="2">
      <t>ミヤケ</t>
    </rPh>
    <rPh sb="2" eb="3">
      <t>ジマ</t>
    </rPh>
    <phoneticPr fontId="2"/>
  </si>
  <si>
    <t>八丈島</t>
    <rPh sb="0" eb="2">
      <t>ハチジョウ</t>
    </rPh>
    <rPh sb="2" eb="3">
      <t>シマ</t>
    </rPh>
    <phoneticPr fontId="2"/>
  </si>
  <si>
    <t>小笠原村</t>
    <rPh sb="0" eb="3">
      <t>オガサワラ</t>
    </rPh>
    <rPh sb="3" eb="4">
      <t>ムラ</t>
    </rPh>
    <phoneticPr fontId="2"/>
  </si>
  <si>
    <t>昭島市</t>
    <rPh sb="0" eb="3">
      <t>アキシマシ</t>
    </rPh>
    <phoneticPr fontId="2"/>
  </si>
  <si>
    <t>小金井市</t>
    <rPh sb="0" eb="4">
      <t>コガネイシ</t>
    </rPh>
    <phoneticPr fontId="2"/>
  </si>
  <si>
    <t>板橋区</t>
    <rPh sb="0" eb="3">
      <t>イタバシク</t>
    </rPh>
    <phoneticPr fontId="2"/>
  </si>
  <si>
    <t>足立区</t>
    <rPh sb="0" eb="3">
      <t>アダチク</t>
    </rPh>
    <phoneticPr fontId="2"/>
  </si>
  <si>
    <t>新宿区</t>
    <rPh sb="0" eb="3">
      <t>シンジュクク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</si>
  <si>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</si>
  <si>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</si>
  <si>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渋谷区</t>
    <rPh sb="0" eb="3">
      <t>シブヤク</t>
    </rPh>
    <phoneticPr fontId="2"/>
  </si>
  <si>
    <t>中野区</t>
    <rPh sb="0" eb="3">
      <t>ナカノク</t>
    </rPh>
    <phoneticPr fontId="2"/>
  </si>
  <si>
    <t>荒川区</t>
    <rPh sb="0" eb="3">
      <t>アラカワク</t>
    </rPh>
    <phoneticPr fontId="2"/>
  </si>
  <si>
    <t>葛飾区</t>
    <rPh sb="0" eb="3">
      <t>カツシカク</t>
    </rPh>
    <phoneticPr fontId="2"/>
  </si>
  <si>
    <t>福生市</t>
    <rPh sb="0" eb="3">
      <t>フッサシ</t>
    </rPh>
    <phoneticPr fontId="2"/>
  </si>
  <si>
    <t>狛江市</t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</si>
  <si>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</si>
  <si>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</si>
  <si>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</si>
  <si>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豊島区</t>
    <rPh sb="0" eb="3">
      <t>トシマク</t>
    </rPh>
    <phoneticPr fontId="2"/>
  </si>
  <si>
    <t>羽村市</t>
    <rPh sb="0" eb="3">
      <t>ハムラシ</t>
    </rPh>
    <phoneticPr fontId="2"/>
  </si>
  <si>
    <t>西東京市</t>
    <rPh sb="0" eb="3">
      <t>ニシトウキョウ</t>
    </rPh>
    <rPh sb="3" eb="4">
      <t>シ</t>
    </rPh>
    <phoneticPr fontId="2"/>
  </si>
  <si>
    <t>瑞穂町</t>
    <rPh sb="0" eb="3">
      <t>ミズホマチ</t>
    </rPh>
    <phoneticPr fontId="2"/>
  </si>
  <si>
    <t>立川市</t>
    <rPh sb="0" eb="3">
      <t>タチカワシ</t>
    </rPh>
    <phoneticPr fontId="2"/>
  </si>
  <si>
    <t>府中市</t>
    <rPh sb="0" eb="3">
      <t>フチュウシ</t>
    </rPh>
    <phoneticPr fontId="2"/>
  </si>
  <si>
    <t>品川区</t>
    <rPh sb="0" eb="2">
      <t>シナガワ</t>
    </rPh>
    <rPh sb="2" eb="3">
      <t>ク</t>
    </rPh>
    <phoneticPr fontId="2"/>
  </si>
  <si>
    <t>大田区</t>
    <rPh sb="0" eb="3">
      <t>オオタク</t>
    </rPh>
    <phoneticPr fontId="2"/>
  </si>
  <si>
    <t>あきる野市</t>
    <rPh sb="3" eb="4">
      <t>ノ</t>
    </rPh>
    <rPh sb="4" eb="5">
      <t>シ</t>
    </rPh>
    <phoneticPr fontId="2"/>
  </si>
  <si>
    <t>日の出町</t>
    <rPh sb="0" eb="1">
      <t>ヒ</t>
    </rPh>
    <rPh sb="2" eb="3">
      <t>デ</t>
    </rPh>
    <rPh sb="3" eb="4">
      <t>マチ</t>
    </rPh>
    <phoneticPr fontId="2"/>
  </si>
  <si>
    <t>八王子市</t>
    <rPh sb="0" eb="4">
      <t>ハチオウジシ</t>
    </rPh>
    <phoneticPr fontId="2"/>
  </si>
  <si>
    <t>青梅市</t>
    <rPh sb="0" eb="3">
      <t>オウメシ</t>
    </rPh>
    <phoneticPr fontId="2"/>
  </si>
  <si>
    <t>町田市</t>
    <rPh sb="0" eb="3">
      <t>マチダシ</t>
    </rPh>
    <phoneticPr fontId="2"/>
  </si>
  <si>
    <t>港区</t>
    <rPh sb="0" eb="2">
      <t>ミナトク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</si>
  <si>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</si>
  <si>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</si>
  <si>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調布市</t>
    <rPh sb="0" eb="3">
      <t>チョウフシ</t>
    </rPh>
    <phoneticPr fontId="2"/>
  </si>
  <si>
    <t>東村山市</t>
    <rPh sb="0" eb="4">
      <t>ヒガシムラヤマシ</t>
    </rPh>
    <phoneticPr fontId="2"/>
  </si>
  <si>
    <t>練馬区</t>
    <rPh sb="0" eb="3">
      <t>ネリマク</t>
    </rPh>
    <phoneticPr fontId="2"/>
  </si>
  <si>
    <t>江戸川区</t>
    <rPh sb="0" eb="4">
      <t>エドガワク</t>
    </rPh>
    <phoneticPr fontId="2"/>
  </si>
  <si>
    <t>北区</t>
    <rPh sb="0" eb="1">
      <t>キタ</t>
    </rPh>
    <rPh sb="1" eb="2">
      <t>ク</t>
    </rPh>
    <phoneticPr fontId="2"/>
  </si>
  <si>
    <t>目黒区</t>
    <rPh sb="0" eb="2">
      <t>メグロ</t>
    </rPh>
    <rPh sb="2" eb="3">
      <t>ク</t>
    </rPh>
    <phoneticPr fontId="2"/>
  </si>
  <si>
    <t>世田谷区</t>
    <rPh sb="0" eb="4">
      <t>セタガヤク</t>
    </rPh>
    <phoneticPr fontId="2"/>
  </si>
  <si>
    <t>地区名</t>
    <rPh sb="0" eb="3">
      <t>チクメイ</t>
    </rPh>
    <phoneticPr fontId="4"/>
  </si>
  <si>
    <t>百丈</t>
    <rPh sb="0" eb="2">
      <t>モモタケ</t>
    </rPh>
    <phoneticPr fontId="3"/>
  </si>
  <si>
    <t>－</t>
    <phoneticPr fontId="3"/>
  </si>
  <si>
    <t>二藤部</t>
    <rPh sb="0" eb="3">
      <t>ニトベ</t>
    </rPh>
    <phoneticPr fontId="3"/>
  </si>
  <si>
    <t>貞清</t>
    <rPh sb="0" eb="2">
      <t>サダキヨ</t>
    </rPh>
    <phoneticPr fontId="3"/>
  </si>
  <si>
    <t>山口</t>
    <rPh sb="0" eb="2">
      <t>ヤマグチ</t>
    </rPh>
    <phoneticPr fontId="3"/>
  </si>
  <si>
    <t>　　ＴＥＬ：０３－６８０４－８１２２　　ＦＡＸ：０３－６８０４－８２４４</t>
    <phoneticPr fontId="3"/>
  </si>
  <si>
    <t>令和７年度 シニアスポーツ振興事業　地区番号表</t>
    <rPh sb="0" eb="2">
      <t>レイワ</t>
    </rPh>
    <rPh sb="13" eb="15">
      <t>シンコウ</t>
    </rPh>
    <rPh sb="15" eb="17">
      <t>ジギョウ</t>
    </rPh>
    <rPh sb="18" eb="23">
      <t>チクバンゴウヒョウ</t>
    </rPh>
    <phoneticPr fontId="3"/>
  </si>
  <si>
    <t>不明な点は、お気軽にお問い合わせください。</t>
    <rPh sb="0" eb="2">
      <t>フメイ</t>
    </rPh>
    <rPh sb="3" eb="4">
      <t>テン</t>
    </rPh>
    <rPh sb="11" eb="12">
      <t>ト</t>
    </rPh>
    <rPh sb="13" eb="14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</si>
</sst>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地区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theme="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5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9" fontId="8" fillId="2" borderId="0" xfId="2" applyNumberFormat="1" applyFont="1" applyFill="1" applyAlignment="1">
      <alignment horizontal="left" vertical="center"/>
    </xf>
    <xf numFmtId="0" fontId="7" fillId="2" borderId="3" xfId="1" applyFont="1" applyFill="1" applyBorder="1" applyAlignment="1">
      <alignment horizontal="center" vertical="center"/>
    </xf>
    <xf numFmtId="0" fontId="5" fillId="0" borderId="4" xfId="3" applyFont="1" applyFill="1" applyBorder="1" applyAlignment="1" applyProtection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2" borderId="7" xfId="1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10" fillId="2" borderId="9" xfId="1" applyFont="1" applyFill="1" applyBorder="1">
      <alignment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2" fillId="2" borderId="6" xfId="1" applyFont="1" applyFill="1" applyBorder="1">
      <alignment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10" fillId="2" borderId="0" xfId="1" applyFont="1" applyFill="1">
      <alignment vertical="center"/>
    </xf>
    <xf numFmtId="57" fontId="10" fillId="2" borderId="0" xfId="1" applyNumberFormat="1" applyFont="1" applyFill="1">
      <alignment vertical="center"/>
    </xf>
    <xf numFmtId="0" fontId="7" fillId="2" borderId="16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176" fontId="2" fillId="2" borderId="0" xfId="1" applyNumberFormat="1" applyFont="1" applyFill="1">
      <alignment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5" fillId="0" borderId="6" xfId="2" applyFont="1" applyBorder="1" applyAlignment="1">
      <alignment horizontal="left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13" xfId="3" applyFont="1" applyFill="1" applyBorder="1" applyAlignment="1" applyProtection="1">
      <alignment horizontal="center" vertical="center"/>
    </xf>
    <xf numFmtId="0" fontId="5" fillId="2" borderId="15" xfId="3" applyFont="1" applyFill="1" applyBorder="1" applyAlignment="1" applyProtection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5" fillId="0" borderId="6" xfId="3" applyFont="1" applyFill="1" applyBorder="1" applyAlignment="1" applyProtection="1">
      <alignment horizontal="left"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5" fillId="2" borderId="6" xfId="3" applyFont="1" applyFill="1" applyBorder="1" applyAlignment="1" applyProtection="1">
      <alignment horizontal="center" vertical="center"/>
    </xf>
    <xf numFmtId="0" fontId="5" fillId="2" borderId="4" xfId="3" applyFont="1" applyFill="1" applyBorder="1" applyAlignment="1" applyProtection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4" fillId="2" borderId="19" xfId="2" applyFont="1" applyFill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left" vertical="center"/>
    </xf>
    <xf numFmtId="0" fontId="7" fillId="3" borderId="21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5" fillId="2" borderId="0" xfId="1" applyFont="1" applyFill="1">
      <alignment vertical="center"/>
    </xf>
    <xf numFmtId="176" fontId="15" fillId="2" borderId="0" xfId="1" applyNumberFormat="1" applyFont="1" applyFill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0" fontId="7" fillId="2" borderId="26" xfId="2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0" fontId="7" fillId="0" borderId="13" xfId="2" applyFont="1" applyBorder="1" applyAlignment="1">
      <alignment horizontal="left" vertical="center"/>
    </xf>
    <xf numFmtId="0" fontId="7" fillId="0" borderId="14" xfId="2" applyFont="1" applyBorder="1" applyAlignment="1">
      <alignment horizontal="left" vertical="center"/>
    </xf>
    <xf numFmtId="0" fontId="7" fillId="0" borderId="15" xfId="2" applyFont="1" applyBorder="1" applyAlignment="1">
      <alignment horizontal="left" vertical="center"/>
    </xf>
    <xf numFmtId="0" fontId="7" fillId="0" borderId="24" xfId="2" applyFont="1" applyBorder="1" applyAlignment="1">
      <alignment horizontal="left" vertical="center"/>
    </xf>
    <xf numFmtId="0" fontId="7" fillId="2" borderId="29" xfId="2" applyFont="1" applyFill="1" applyBorder="1" applyAlignment="1">
      <alignment horizontal="center" vertical="center"/>
    </xf>
    <xf numFmtId="0" fontId="5" fillId="2" borderId="30" xfId="3" applyFont="1" applyFill="1" applyBorder="1" applyAlignment="1" applyProtection="1">
      <alignment horizontal="center" vertical="center"/>
    </xf>
    <xf numFmtId="0" fontId="5" fillId="2" borderId="26" xfId="3" applyFont="1" applyFill="1" applyBorder="1" applyAlignment="1" applyProtection="1">
      <alignment horizontal="center" vertical="center"/>
    </xf>
    <xf numFmtId="0" fontId="5" fillId="2" borderId="27" xfId="3" applyFont="1" applyFill="1" applyBorder="1" applyAlignment="1" applyProtection="1">
      <alignment horizontal="center" vertical="center"/>
    </xf>
    <xf numFmtId="0" fontId="5" fillId="0" borderId="13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5" fillId="2" borderId="6" xfId="3" applyFont="1" applyFill="1" applyBorder="1" applyAlignment="1" applyProtection="1">
      <alignment horizontal="center" vertical="center"/>
    </xf>
    <xf numFmtId="0" fontId="5" fillId="2" borderId="4" xfId="3" applyFont="1" applyFill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5" fillId="2" borderId="0" xfId="1" applyFont="1" applyFill="1">
      <alignment vertical="center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</cellStyles>
  <dxfs count="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"/>
  <sheetViews>
    <sheetView view="pageBreakPreview" zoomScale="75" zoomScaleNormal="75" zoomScaleSheetLayoutView="75" workbookViewId="0">
      <selection sqref="A1:J1"/>
    </sheetView>
  </sheetViews>
  <sheetFormatPr defaultColWidth="9" defaultRowHeight="14" x14ac:dyDescent="0.2"/>
  <cols>
    <col min="1" max="1" width="5.453125" style="7" customWidth="1"/>
    <col min="2" max="2" width="8.453125" style="7" customWidth="1"/>
    <col min="3" max="3" width="39.6328125" style="4" customWidth="1"/>
    <col min="4" max="4" width="12.26953125" style="6" customWidth="1"/>
    <col min="5" max="5" width="5.6328125" style="5" hidden="1" customWidth="1"/>
    <col min="6" max="6" width="14.08984375" style="4" customWidth="1"/>
    <col min="7" max="7" width="4.36328125" style="3" customWidth="1"/>
    <col min="8" max="8" width="5.453125" style="2" customWidth="1"/>
    <col min="9" max="16384" width="9" style="1"/>
  </cols>
  <sheetData>
    <row r="1" spans="1:10" ht="30" customHeight="1" x14ac:dyDescent="0.2">
      <c r="A1" s="91" t="s">
        <v>72</v>
      </c>
      <c r="B1" s="91"/>
      <c r="C1" s="91"/>
      <c r="D1" s="91"/>
      <c r="E1" s="91"/>
      <c r="F1" s="91"/>
      <c r="G1" s="24"/>
      <c r="J1" s="6"/>
    </row>
    <row r="2" spans="1:10" ht="21" customHeight="1" x14ac:dyDescent="0.2">
      <c r="A2" s="19" t="s">
        <v>2</v>
      </c>
      <c r="B2" s="20" t="s">
        <v>4</v>
      </c>
      <c r="C2" s="18" t="s">
        <v>1</v>
      </c>
      <c r="D2" s="41" t="s">
        <v>74</v>
      </c>
      <c r="E2" s="18" t="s">
        <v>0</v>
      </c>
      <c r="F2" s="40" t="s">
        <v>73</v>
      </c>
    </row>
    <row r="3" spans="1:10" ht="21" customHeight="1" x14ac:dyDescent="0.2">
      <c r="A3" s="15">
        <v>1</v>
      </c>
      <c r="B3" s="31">
        <v>1</v>
      </c>
      <c r="C3" s="14" t="s">
        <v>5</v>
      </c>
      <c r="D3" s="88" t="s">
        <v>64</v>
      </c>
      <c r="E3" s="21"/>
      <c r="F3" s="85">
        <v>21</v>
      </c>
    </row>
    <row r="4" spans="1:10" ht="21" customHeight="1" x14ac:dyDescent="0.2">
      <c r="A4" s="11">
        <v>2</v>
      </c>
      <c r="B4" s="32">
        <v>2</v>
      </c>
      <c r="C4" s="13" t="s">
        <v>6</v>
      </c>
      <c r="D4" s="89"/>
      <c r="E4" s="45"/>
      <c r="F4" s="86"/>
    </row>
    <row r="5" spans="1:10" ht="21" customHeight="1" x14ac:dyDescent="0.2">
      <c r="A5" s="11">
        <v>3</v>
      </c>
      <c r="B5" s="32">
        <v>3</v>
      </c>
      <c r="C5" s="13" t="s">
        <v>7</v>
      </c>
      <c r="D5" s="89"/>
      <c r="E5" s="22"/>
      <c r="F5" s="86"/>
    </row>
    <row r="6" spans="1:10" ht="21" customHeight="1" x14ac:dyDescent="0.2">
      <c r="A6" s="11">
        <v>4</v>
      </c>
      <c r="B6" s="32">
        <v>4</v>
      </c>
      <c r="C6" s="13" t="s">
        <v>8</v>
      </c>
      <c r="D6" s="89"/>
      <c r="E6" s="45"/>
      <c r="F6" s="86"/>
    </row>
    <row r="7" spans="1:10" ht="21" customHeight="1" x14ac:dyDescent="0.2">
      <c r="A7" s="11">
        <v>5</v>
      </c>
      <c r="B7" s="32">
        <v>5</v>
      </c>
      <c r="C7" s="13" t="s">
        <v>9</v>
      </c>
      <c r="D7" s="89"/>
      <c r="E7" s="45"/>
      <c r="F7" s="86"/>
    </row>
    <row r="8" spans="1:10" ht="21" customHeight="1" x14ac:dyDescent="0.2">
      <c r="A8" s="11">
        <v>6</v>
      </c>
      <c r="B8" s="32">
        <v>7</v>
      </c>
      <c r="C8" s="12" t="s">
        <v>11</v>
      </c>
      <c r="D8" s="89"/>
      <c r="E8" s="45"/>
      <c r="F8" s="86"/>
    </row>
    <row r="9" spans="1:10" ht="21" customHeight="1" x14ac:dyDescent="0.2">
      <c r="A9" s="11">
        <v>7</v>
      </c>
      <c r="B9" s="32">
        <v>9</v>
      </c>
      <c r="C9" s="12" t="s">
        <v>13</v>
      </c>
      <c r="D9" s="89"/>
      <c r="E9" s="45"/>
      <c r="F9" s="86"/>
    </row>
    <row r="10" spans="1:10" ht="21" customHeight="1" x14ac:dyDescent="0.2">
      <c r="A10" s="11">
        <v>8</v>
      </c>
      <c r="B10" s="32">
        <v>10</v>
      </c>
      <c r="C10" s="13" t="s">
        <v>14</v>
      </c>
      <c r="D10" s="89"/>
      <c r="E10" s="43"/>
      <c r="F10" s="86"/>
    </row>
    <row r="11" spans="1:10" ht="21" customHeight="1" x14ac:dyDescent="0.2">
      <c r="A11" s="11">
        <v>9</v>
      </c>
      <c r="B11" s="32">
        <v>13</v>
      </c>
      <c r="C11" s="12" t="s">
        <v>17</v>
      </c>
      <c r="D11" s="89"/>
      <c r="E11" s="22"/>
      <c r="F11" s="86"/>
    </row>
    <row r="12" spans="1:10" ht="21" customHeight="1" x14ac:dyDescent="0.2">
      <c r="A12" s="11">
        <v>10</v>
      </c>
      <c r="B12" s="32">
        <v>15</v>
      </c>
      <c r="C12" s="12" t="s">
        <v>18</v>
      </c>
      <c r="D12" s="89"/>
      <c r="E12" s="22"/>
      <c r="F12" s="86"/>
    </row>
    <row r="13" spans="1:10" ht="21" customHeight="1" x14ac:dyDescent="0.2">
      <c r="A13" s="11">
        <v>11</v>
      </c>
      <c r="B13" s="32">
        <v>16</v>
      </c>
      <c r="C13" s="12" t="s">
        <v>19</v>
      </c>
      <c r="D13" s="89"/>
      <c r="E13" s="22"/>
      <c r="F13" s="86"/>
    </row>
    <row r="14" spans="1:10" ht="21" customHeight="1" x14ac:dyDescent="0.2">
      <c r="A14" s="11">
        <v>12</v>
      </c>
      <c r="B14" s="32">
        <v>17</v>
      </c>
      <c r="C14" s="12" t="s">
        <v>20</v>
      </c>
      <c r="D14" s="89"/>
      <c r="E14" s="22"/>
      <c r="F14" s="86"/>
    </row>
    <row r="15" spans="1:10" ht="21" customHeight="1" x14ac:dyDescent="0.2">
      <c r="A15" s="11">
        <v>13</v>
      </c>
      <c r="B15" s="32">
        <v>19</v>
      </c>
      <c r="C15" s="12" t="s">
        <v>22</v>
      </c>
      <c r="D15" s="89"/>
      <c r="E15" s="22"/>
      <c r="F15" s="86"/>
    </row>
    <row r="16" spans="1:10" ht="21" customHeight="1" x14ac:dyDescent="0.2">
      <c r="A16" s="11">
        <v>14</v>
      </c>
      <c r="B16" s="32">
        <v>20</v>
      </c>
      <c r="C16" s="13" t="s">
        <v>23</v>
      </c>
      <c r="D16" s="89"/>
      <c r="E16" s="45"/>
      <c r="F16" s="86"/>
    </row>
    <row r="17" spans="1:6" ht="21" customHeight="1" x14ac:dyDescent="0.2">
      <c r="A17" s="11">
        <v>15</v>
      </c>
      <c r="B17" s="32">
        <v>21</v>
      </c>
      <c r="C17" s="13" t="s">
        <v>24</v>
      </c>
      <c r="D17" s="89"/>
      <c r="E17" s="45"/>
      <c r="F17" s="86"/>
    </row>
    <row r="18" spans="1:6" ht="21" customHeight="1" x14ac:dyDescent="0.2">
      <c r="A18" s="11">
        <v>16</v>
      </c>
      <c r="B18" s="32">
        <v>22</v>
      </c>
      <c r="C18" s="13" t="s">
        <v>76</v>
      </c>
      <c r="D18" s="89"/>
      <c r="E18" s="45"/>
      <c r="F18" s="86"/>
    </row>
    <row r="19" spans="1:6" ht="21" customHeight="1" x14ac:dyDescent="0.2">
      <c r="A19" s="11">
        <v>17</v>
      </c>
      <c r="B19" s="32">
        <v>23</v>
      </c>
      <c r="C19" s="13" t="s">
        <v>25</v>
      </c>
      <c r="D19" s="89"/>
      <c r="E19" s="45"/>
      <c r="F19" s="86"/>
    </row>
    <row r="20" spans="1:6" ht="21" customHeight="1" x14ac:dyDescent="0.2">
      <c r="A20" s="11">
        <v>18</v>
      </c>
      <c r="B20" s="32">
        <v>55</v>
      </c>
      <c r="C20" s="13" t="s">
        <v>57</v>
      </c>
      <c r="D20" s="89"/>
      <c r="E20" s="45"/>
      <c r="F20" s="86"/>
    </row>
    <row r="21" spans="1:6" ht="21" customHeight="1" x14ac:dyDescent="0.2">
      <c r="A21" s="11">
        <v>19</v>
      </c>
      <c r="B21" s="32">
        <v>57</v>
      </c>
      <c r="C21" s="10" t="s">
        <v>59</v>
      </c>
      <c r="D21" s="89"/>
      <c r="E21" s="22"/>
      <c r="F21" s="86"/>
    </row>
    <row r="22" spans="1:6" ht="21" customHeight="1" x14ac:dyDescent="0.2">
      <c r="A22" s="11">
        <v>20</v>
      </c>
      <c r="B22" s="32">
        <v>58</v>
      </c>
      <c r="C22" s="13" t="s">
        <v>65</v>
      </c>
      <c r="D22" s="89"/>
      <c r="E22" s="22"/>
      <c r="F22" s="86"/>
    </row>
    <row r="23" spans="1:6" ht="21" customHeight="1" x14ac:dyDescent="0.2">
      <c r="A23" s="9">
        <v>21</v>
      </c>
      <c r="B23" s="33">
        <v>59</v>
      </c>
      <c r="C23" s="16" t="s">
        <v>60</v>
      </c>
      <c r="D23" s="90"/>
      <c r="E23" s="46"/>
      <c r="F23" s="87"/>
    </row>
    <row r="24" spans="1:6" ht="21" customHeight="1" x14ac:dyDescent="0.2">
      <c r="A24" s="15">
        <v>22</v>
      </c>
      <c r="B24" s="31">
        <v>25</v>
      </c>
      <c r="C24" s="39" t="s">
        <v>27</v>
      </c>
      <c r="D24" s="92" t="s">
        <v>66</v>
      </c>
      <c r="E24" s="35"/>
      <c r="F24" s="85">
        <v>23</v>
      </c>
    </row>
    <row r="25" spans="1:6" ht="21" customHeight="1" x14ac:dyDescent="0.2">
      <c r="A25" s="11">
        <v>23</v>
      </c>
      <c r="B25" s="32">
        <v>26</v>
      </c>
      <c r="C25" s="13" t="s">
        <v>28</v>
      </c>
      <c r="D25" s="93"/>
      <c r="E25" s="45"/>
      <c r="F25" s="86"/>
    </row>
    <row r="26" spans="1:6" ht="21" customHeight="1" x14ac:dyDescent="0.2">
      <c r="A26" s="11">
        <v>24</v>
      </c>
      <c r="B26" s="32">
        <v>27</v>
      </c>
      <c r="C26" s="10" t="s">
        <v>29</v>
      </c>
      <c r="D26" s="93"/>
      <c r="E26" s="45"/>
      <c r="F26" s="86"/>
    </row>
    <row r="27" spans="1:6" ht="21" customHeight="1" x14ac:dyDescent="0.2">
      <c r="A27" s="11">
        <v>25</v>
      </c>
      <c r="B27" s="32">
        <v>28</v>
      </c>
      <c r="C27" s="13" t="s">
        <v>30</v>
      </c>
      <c r="D27" s="93"/>
      <c r="E27" s="45"/>
      <c r="F27" s="86"/>
    </row>
    <row r="28" spans="1:6" ht="21" customHeight="1" x14ac:dyDescent="0.2">
      <c r="A28" s="11">
        <v>26</v>
      </c>
      <c r="B28" s="32">
        <v>31</v>
      </c>
      <c r="C28" s="10" t="s">
        <v>33</v>
      </c>
      <c r="D28" s="93"/>
      <c r="E28" s="22"/>
      <c r="F28" s="86"/>
    </row>
    <row r="29" spans="1:6" ht="21" customHeight="1" x14ac:dyDescent="0.2">
      <c r="A29" s="11">
        <v>27</v>
      </c>
      <c r="B29" s="32">
        <v>32</v>
      </c>
      <c r="C29" s="10" t="s">
        <v>34</v>
      </c>
      <c r="D29" s="93"/>
      <c r="E29" s="43"/>
      <c r="F29" s="86"/>
    </row>
    <row r="30" spans="1:6" ht="21" customHeight="1" x14ac:dyDescent="0.2">
      <c r="A30" s="11">
        <v>28</v>
      </c>
      <c r="B30" s="32">
        <v>33</v>
      </c>
      <c r="C30" s="13" t="s">
        <v>35</v>
      </c>
      <c r="D30" s="93"/>
      <c r="E30" s="45"/>
      <c r="F30" s="86"/>
    </row>
    <row r="31" spans="1:6" ht="21" customHeight="1" x14ac:dyDescent="0.2">
      <c r="A31" s="11">
        <v>29</v>
      </c>
      <c r="B31" s="32">
        <v>34</v>
      </c>
      <c r="C31" s="13" t="s">
        <v>36</v>
      </c>
      <c r="D31" s="93"/>
      <c r="E31" s="45"/>
      <c r="F31" s="86"/>
    </row>
    <row r="32" spans="1:6" ht="21" customHeight="1" x14ac:dyDescent="0.2">
      <c r="A32" s="11">
        <v>30</v>
      </c>
      <c r="B32" s="32">
        <v>35</v>
      </c>
      <c r="C32" s="13" t="s">
        <v>37</v>
      </c>
      <c r="D32" s="93"/>
      <c r="E32" s="45"/>
      <c r="F32" s="86"/>
    </row>
    <row r="33" spans="1:6" ht="21" customHeight="1" x14ac:dyDescent="0.2">
      <c r="A33" s="11">
        <v>31</v>
      </c>
      <c r="B33" s="32">
        <v>36</v>
      </c>
      <c r="C33" s="13" t="s">
        <v>38</v>
      </c>
      <c r="D33" s="93"/>
      <c r="E33" s="22"/>
      <c r="F33" s="86"/>
    </row>
    <row r="34" spans="1:6" ht="21" customHeight="1" x14ac:dyDescent="0.2">
      <c r="A34" s="11">
        <v>32</v>
      </c>
      <c r="B34" s="32">
        <v>37</v>
      </c>
      <c r="C34" s="13" t="s">
        <v>39</v>
      </c>
      <c r="D34" s="93"/>
      <c r="E34" s="45"/>
      <c r="F34" s="86"/>
    </row>
    <row r="35" spans="1:6" ht="21" customHeight="1" x14ac:dyDescent="0.2">
      <c r="A35" s="11">
        <v>33</v>
      </c>
      <c r="B35" s="32">
        <v>38</v>
      </c>
      <c r="C35" s="13" t="s">
        <v>40</v>
      </c>
      <c r="D35" s="93"/>
      <c r="E35" s="45"/>
      <c r="F35" s="86"/>
    </row>
    <row r="36" spans="1:6" ht="21" customHeight="1" x14ac:dyDescent="0.2">
      <c r="A36" s="11">
        <v>34</v>
      </c>
      <c r="B36" s="32">
        <v>39</v>
      </c>
      <c r="C36" s="13" t="s">
        <v>41</v>
      </c>
      <c r="D36" s="93"/>
      <c r="E36" s="45"/>
      <c r="F36" s="86"/>
    </row>
    <row r="37" spans="1:6" ht="21" customHeight="1" x14ac:dyDescent="0.2">
      <c r="A37" s="11">
        <v>35</v>
      </c>
      <c r="B37" s="32">
        <v>40</v>
      </c>
      <c r="C37" s="10" t="s">
        <v>42</v>
      </c>
      <c r="D37" s="93"/>
      <c r="E37" s="43"/>
      <c r="F37" s="86"/>
    </row>
    <row r="38" spans="1:6" ht="21" customHeight="1" x14ac:dyDescent="0.2">
      <c r="A38" s="11">
        <v>36</v>
      </c>
      <c r="B38" s="32">
        <v>41</v>
      </c>
      <c r="C38" s="10" t="s">
        <v>43</v>
      </c>
      <c r="D38" s="93"/>
      <c r="E38" s="22"/>
      <c r="F38" s="86"/>
    </row>
    <row r="39" spans="1:6" ht="21" customHeight="1" x14ac:dyDescent="0.2">
      <c r="A39" s="11">
        <v>37</v>
      </c>
      <c r="B39" s="32">
        <v>43</v>
      </c>
      <c r="C39" s="12" t="s">
        <v>45</v>
      </c>
      <c r="D39" s="93"/>
      <c r="E39" s="45"/>
      <c r="F39" s="86"/>
    </row>
    <row r="40" spans="1:6" ht="21" customHeight="1" x14ac:dyDescent="0.2">
      <c r="A40" s="11">
        <v>38</v>
      </c>
      <c r="B40" s="32">
        <v>45</v>
      </c>
      <c r="C40" s="12" t="s">
        <v>47</v>
      </c>
      <c r="D40" s="93"/>
      <c r="E40" s="43"/>
      <c r="F40" s="86"/>
    </row>
    <row r="41" spans="1:6" ht="21" customHeight="1" x14ac:dyDescent="0.2">
      <c r="A41" s="11">
        <v>39</v>
      </c>
      <c r="B41" s="32">
        <v>46</v>
      </c>
      <c r="C41" s="10" t="s">
        <v>48</v>
      </c>
      <c r="D41" s="93"/>
      <c r="E41" s="22"/>
      <c r="F41" s="86"/>
    </row>
    <row r="42" spans="1:6" ht="21" customHeight="1" x14ac:dyDescent="0.2">
      <c r="A42" s="11">
        <v>40</v>
      </c>
      <c r="B42" s="32">
        <v>47</v>
      </c>
      <c r="C42" s="12" t="s">
        <v>49</v>
      </c>
      <c r="D42" s="93"/>
      <c r="E42" s="22"/>
      <c r="F42" s="86"/>
    </row>
    <row r="43" spans="1:6" ht="21" customHeight="1" x14ac:dyDescent="0.2">
      <c r="A43" s="11">
        <v>41</v>
      </c>
      <c r="B43" s="32">
        <v>48</v>
      </c>
      <c r="C43" s="13" t="s">
        <v>50</v>
      </c>
      <c r="D43" s="93"/>
      <c r="E43" s="45"/>
      <c r="F43" s="86"/>
    </row>
    <row r="44" spans="1:6" ht="21" customHeight="1" x14ac:dyDescent="0.2">
      <c r="A44" s="11">
        <v>42</v>
      </c>
      <c r="B44" s="32">
        <v>51</v>
      </c>
      <c r="C44" s="13" t="s">
        <v>53</v>
      </c>
      <c r="D44" s="93"/>
      <c r="E44" s="45"/>
      <c r="F44" s="86"/>
    </row>
    <row r="45" spans="1:6" ht="21" customHeight="1" x14ac:dyDescent="0.2">
      <c r="A45" s="11">
        <v>43</v>
      </c>
      <c r="B45" s="32">
        <v>52</v>
      </c>
      <c r="C45" s="13" t="s">
        <v>54</v>
      </c>
      <c r="D45" s="93"/>
      <c r="E45" s="43"/>
      <c r="F45" s="86"/>
    </row>
    <row r="46" spans="1:6" ht="21" customHeight="1" x14ac:dyDescent="0.2">
      <c r="A46" s="9">
        <v>44</v>
      </c>
      <c r="B46" s="33">
        <v>53</v>
      </c>
      <c r="C46" s="27" t="s">
        <v>55</v>
      </c>
      <c r="D46" s="94"/>
      <c r="E46" s="46"/>
      <c r="F46" s="87"/>
    </row>
    <row r="47" spans="1:6" ht="21" customHeight="1" x14ac:dyDescent="0.2">
      <c r="A47" s="15">
        <v>45</v>
      </c>
      <c r="B47" s="31">
        <v>42</v>
      </c>
      <c r="C47" s="34" t="s">
        <v>44</v>
      </c>
      <c r="D47" s="92" t="s">
        <v>62</v>
      </c>
      <c r="E47" s="42"/>
      <c r="F47" s="85">
        <v>5</v>
      </c>
    </row>
    <row r="48" spans="1:6" ht="21" customHeight="1" x14ac:dyDescent="0.2">
      <c r="A48" s="11">
        <v>46</v>
      </c>
      <c r="B48" s="32">
        <v>49</v>
      </c>
      <c r="C48" s="13" t="s">
        <v>51</v>
      </c>
      <c r="D48" s="93"/>
      <c r="E48" s="45"/>
      <c r="F48" s="86"/>
    </row>
    <row r="49" spans="1:7" ht="21" customHeight="1" x14ac:dyDescent="0.2">
      <c r="A49" s="11">
        <v>47</v>
      </c>
      <c r="B49" s="32">
        <v>50</v>
      </c>
      <c r="C49" s="12" t="s">
        <v>52</v>
      </c>
      <c r="D49" s="93"/>
      <c r="E49" s="45"/>
      <c r="F49" s="86"/>
    </row>
    <row r="50" spans="1:7" ht="21" customHeight="1" x14ac:dyDescent="0.2">
      <c r="A50" s="11">
        <v>48</v>
      </c>
      <c r="B50" s="32">
        <v>54</v>
      </c>
      <c r="C50" s="13" t="s">
        <v>56</v>
      </c>
      <c r="D50" s="93"/>
      <c r="E50" s="45"/>
      <c r="F50" s="86"/>
    </row>
    <row r="51" spans="1:7" ht="21" customHeight="1" x14ac:dyDescent="0.2">
      <c r="A51" s="9">
        <v>49</v>
      </c>
      <c r="B51" s="33">
        <v>56</v>
      </c>
      <c r="C51" s="16" t="s">
        <v>58</v>
      </c>
      <c r="D51" s="94"/>
      <c r="E51" s="23"/>
      <c r="F51" s="87"/>
    </row>
    <row r="52" spans="1:7" ht="21" customHeight="1" x14ac:dyDescent="0.2">
      <c r="A52" s="15">
        <v>50</v>
      </c>
      <c r="B52" s="31">
        <v>6</v>
      </c>
      <c r="C52" s="34" t="s">
        <v>10</v>
      </c>
      <c r="D52" s="88" t="s">
        <v>63</v>
      </c>
      <c r="E52" s="44"/>
      <c r="F52" s="85">
        <v>5</v>
      </c>
    </row>
    <row r="53" spans="1:7" ht="21" customHeight="1" x14ac:dyDescent="0.2">
      <c r="A53" s="11">
        <v>51</v>
      </c>
      <c r="B53" s="32">
        <v>8</v>
      </c>
      <c r="C53" s="12" t="s">
        <v>12</v>
      </c>
      <c r="D53" s="89"/>
      <c r="E53" s="22"/>
      <c r="F53" s="86"/>
    </row>
    <row r="54" spans="1:7" ht="21" customHeight="1" x14ac:dyDescent="0.2">
      <c r="A54" s="11">
        <v>52</v>
      </c>
      <c r="B54" s="32">
        <v>14</v>
      </c>
      <c r="C54" s="12" t="s">
        <v>75</v>
      </c>
      <c r="D54" s="89"/>
      <c r="E54" s="22"/>
      <c r="F54" s="86"/>
    </row>
    <row r="55" spans="1:7" ht="21" customHeight="1" x14ac:dyDescent="0.2">
      <c r="A55" s="11">
        <v>53</v>
      </c>
      <c r="B55" s="32">
        <v>29</v>
      </c>
      <c r="C55" s="12" t="s">
        <v>31</v>
      </c>
      <c r="D55" s="89"/>
      <c r="E55" s="43"/>
      <c r="F55" s="86"/>
    </row>
    <row r="56" spans="1:7" ht="21" customHeight="1" x14ac:dyDescent="0.2">
      <c r="A56" s="9">
        <v>54</v>
      </c>
      <c r="B56" s="33">
        <v>30</v>
      </c>
      <c r="C56" s="16" t="s">
        <v>32</v>
      </c>
      <c r="D56" s="90"/>
      <c r="E56" s="46"/>
      <c r="F56" s="87"/>
    </row>
    <row r="57" spans="1:7" ht="21" customHeight="1" x14ac:dyDescent="0.2">
      <c r="A57" s="15">
        <v>55</v>
      </c>
      <c r="B57" s="31">
        <v>11</v>
      </c>
      <c r="C57" s="34" t="s">
        <v>15</v>
      </c>
      <c r="D57" s="88" t="s">
        <v>68</v>
      </c>
      <c r="E57" s="44"/>
      <c r="F57" s="85">
        <v>5</v>
      </c>
    </row>
    <row r="58" spans="1:7" ht="21" customHeight="1" x14ac:dyDescent="0.2">
      <c r="A58" s="11">
        <v>56</v>
      </c>
      <c r="B58" s="32">
        <v>12</v>
      </c>
      <c r="C58" s="13" t="s">
        <v>16</v>
      </c>
      <c r="D58" s="89"/>
      <c r="E58" s="45"/>
      <c r="F58" s="86"/>
    </row>
    <row r="59" spans="1:7" ht="21" customHeight="1" x14ac:dyDescent="0.2">
      <c r="A59" s="11">
        <v>57</v>
      </c>
      <c r="B59" s="32">
        <v>18</v>
      </c>
      <c r="C59" s="12" t="s">
        <v>21</v>
      </c>
      <c r="D59" s="89"/>
      <c r="E59" s="22"/>
      <c r="F59" s="86"/>
    </row>
    <row r="60" spans="1:7" ht="21" customHeight="1" x14ac:dyDescent="0.2">
      <c r="A60" s="11">
        <v>58</v>
      </c>
      <c r="B60" s="32">
        <v>24</v>
      </c>
      <c r="C60" s="10" t="s">
        <v>26</v>
      </c>
      <c r="D60" s="89"/>
      <c r="E60" s="22"/>
      <c r="F60" s="86"/>
    </row>
    <row r="61" spans="1:7" ht="21" customHeight="1" x14ac:dyDescent="0.2">
      <c r="A61" s="9">
        <v>59</v>
      </c>
      <c r="B61" s="33">
        <v>44</v>
      </c>
      <c r="C61" s="16" t="s">
        <v>46</v>
      </c>
      <c r="D61" s="90"/>
      <c r="E61" s="23"/>
      <c r="F61" s="87"/>
    </row>
    <row r="62" spans="1:7" ht="32.25" customHeight="1" x14ac:dyDescent="0.2"/>
    <row r="63" spans="1:7" x14ac:dyDescent="0.2">
      <c r="E63" s="4"/>
    </row>
    <row r="64" spans="1:7" x14ac:dyDescent="0.2">
      <c r="E64" s="4"/>
      <c r="G64" s="4"/>
    </row>
    <row r="65" spans="5:7" s="1" customFormat="1" x14ac:dyDescent="0.2">
      <c r="E65" s="4"/>
      <c r="F65" s="4"/>
      <c r="G65" s="4"/>
    </row>
    <row r="66" spans="5:7" s="1" customFormat="1" x14ac:dyDescent="0.2">
      <c r="E66" s="4"/>
      <c r="F66" s="4"/>
      <c r="G66" s="4"/>
    </row>
    <row r="67" spans="5:7" s="1" customFormat="1" x14ac:dyDescent="0.2">
      <c r="E67" s="4"/>
      <c r="F67" s="4"/>
      <c r="G67" s="4"/>
    </row>
    <row r="68" spans="5:7" s="1" customFormat="1" x14ac:dyDescent="0.2">
      <c r="E68" s="4"/>
      <c r="F68" s="4"/>
      <c r="G68" s="4"/>
    </row>
    <row r="69" spans="5:7" s="1" customFormat="1" x14ac:dyDescent="0.2">
      <c r="E69" s="4"/>
      <c r="F69" s="4"/>
      <c r="G69" s="4"/>
    </row>
    <row r="70" spans="5:7" s="1" customFormat="1" x14ac:dyDescent="0.2">
      <c r="E70" s="4"/>
      <c r="F70" s="4"/>
      <c r="G70" s="4"/>
    </row>
    <row r="71" spans="5:7" s="1" customFormat="1" x14ac:dyDescent="0.2">
      <c r="E71" s="5"/>
      <c r="F71" s="4"/>
      <c r="G71" s="4"/>
    </row>
    <row r="108" spans="1:8" x14ac:dyDescent="0.2">
      <c r="A108" s="8"/>
      <c r="B108" s="8"/>
      <c r="G108" s="4"/>
      <c r="H108" s="4"/>
    </row>
    <row r="109" spans="1:8" x14ac:dyDescent="0.2">
      <c r="G109" s="4"/>
      <c r="H109" s="4"/>
    </row>
  </sheetData>
  <autoFilter ref="A2:F2" xr:uid="{00000000-0009-0000-0000-000000000000}">
    <sortState xmlns:xlrd2="http://schemas.microsoft.com/office/spreadsheetml/2017/richdata2" ref="A3:F61">
      <sortCondition ref="F2"/>
    </sortState>
  </autoFilter>
  <mergeCells count="11">
    <mergeCell ref="F57:F61"/>
    <mergeCell ref="D57:D61"/>
    <mergeCell ref="A1:F1"/>
    <mergeCell ref="F24:F46"/>
    <mergeCell ref="D24:D46"/>
    <mergeCell ref="F3:F23"/>
    <mergeCell ref="D3:D23"/>
    <mergeCell ref="F47:F51"/>
    <mergeCell ref="D47:D51"/>
    <mergeCell ref="F52:F56"/>
    <mergeCell ref="D52:D56"/>
  </mergeCells>
  <phoneticPr fontId="3"/>
  <printOptions horizontalCentered="1" verticalCentered="1"/>
  <pageMargins left="0.82677165354330717" right="0.39370078740157483" top="0.51181102362204722" bottom="0.31496062992125984" header="0.47244094488188981" footer="0.1968503937007874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view="pageBreakPreview" zoomScaleNormal="100" zoomScaleSheetLayoutView="100" workbookViewId="0">
      <selection sqref="A1:J1"/>
    </sheetView>
  </sheetViews>
  <sheetFormatPr defaultColWidth="9" defaultRowHeight="14" x14ac:dyDescent="0.2"/>
  <cols>
    <col min="1" max="1" width="4" style="7" customWidth="1"/>
    <col min="2" max="2" width="31.08984375" style="4" bestFit="1" customWidth="1"/>
    <col min="3" max="3" width="6.36328125" style="5" bestFit="1" customWidth="1"/>
    <col min="4" max="4" width="8" style="4" bestFit="1" customWidth="1"/>
    <col min="5" max="5" width="1.6328125" style="3" customWidth="1"/>
    <col min="6" max="6" width="4" style="2" bestFit="1" customWidth="1"/>
    <col min="7" max="7" width="29.36328125" style="1" bestFit="1" customWidth="1"/>
    <col min="8" max="8" width="6.36328125" style="6" bestFit="1" customWidth="1"/>
    <col min="9" max="9" width="8" style="1" bestFit="1" customWidth="1"/>
    <col min="10" max="10" width="1.6328125" style="3" customWidth="1"/>
    <col min="11" max="16384" width="9" style="1"/>
  </cols>
  <sheetData>
    <row r="1" spans="1:14" ht="30" customHeight="1" x14ac:dyDescent="0.2">
      <c r="A1" s="95" t="s">
        <v>85</v>
      </c>
      <c r="B1" s="95"/>
      <c r="C1" s="95"/>
      <c r="D1" s="95"/>
      <c r="E1" s="95"/>
      <c r="F1" s="95"/>
      <c r="G1" s="95"/>
      <c r="H1" s="95"/>
      <c r="I1" s="95"/>
      <c r="J1" s="95"/>
      <c r="L1" s="6"/>
      <c r="M1" s="1" t="s">
        <v>69</v>
      </c>
    </row>
    <row r="2" spans="1:14" ht="30" customHeight="1" x14ac:dyDescent="0.2">
      <c r="A2" s="96" t="s">
        <v>88</v>
      </c>
      <c r="B2" s="96"/>
      <c r="C2" s="96"/>
      <c r="D2" s="96"/>
      <c r="E2" s="96"/>
      <c r="F2" s="96"/>
      <c r="G2" s="96"/>
      <c r="H2" s="96"/>
      <c r="I2" s="96"/>
      <c r="J2" s="96"/>
    </row>
    <row r="3" spans="1:14" ht="30" customHeight="1" x14ac:dyDescent="0.2">
      <c r="A3" s="97" t="s">
        <v>71</v>
      </c>
      <c r="B3" s="97"/>
      <c r="C3" s="97"/>
      <c r="D3" s="97"/>
      <c r="E3" s="97"/>
      <c r="F3" s="97"/>
      <c r="G3" s="97"/>
      <c r="H3" s="97"/>
      <c r="I3" s="97"/>
      <c r="J3" s="97"/>
    </row>
    <row r="4" spans="1:14" ht="18" customHeight="1" x14ac:dyDescent="0.2">
      <c r="A4" s="24"/>
      <c r="B4" s="17"/>
      <c r="C4" s="50"/>
      <c r="D4" s="25"/>
    </row>
    <row r="5" spans="1:14" ht="21" customHeight="1" x14ac:dyDescent="0.2">
      <c r="A5" s="28"/>
      <c r="B5" s="29" t="s">
        <v>1</v>
      </c>
      <c r="C5" s="51" t="s">
        <v>82</v>
      </c>
      <c r="D5" s="26" t="s">
        <v>3</v>
      </c>
      <c r="F5" s="28"/>
      <c r="G5" s="29" t="s">
        <v>1</v>
      </c>
      <c r="H5" s="51" t="s">
        <v>82</v>
      </c>
      <c r="I5" s="26" t="s">
        <v>3</v>
      </c>
      <c r="L5" s="98" t="s">
        <v>61</v>
      </c>
      <c r="M5" s="98"/>
      <c r="N5" s="58" t="s">
        <v>83</v>
      </c>
    </row>
    <row r="6" spans="1:14" ht="21" customHeight="1" x14ac:dyDescent="0.2">
      <c r="A6" s="15">
        <v>1</v>
      </c>
      <c r="B6" s="14" t="s">
        <v>5</v>
      </c>
      <c r="C6" s="55"/>
      <c r="D6" s="47" t="s">
        <v>86</v>
      </c>
      <c r="E6" s="38" t="str">
        <f>D6&amp;COUNTIF($D$6:D6,D6)</f>
        <v>坂部1</v>
      </c>
      <c r="F6" s="15">
        <v>31</v>
      </c>
      <c r="G6" s="34" t="s">
        <v>33</v>
      </c>
      <c r="H6" s="52"/>
      <c r="I6" s="36" t="s">
        <v>66</v>
      </c>
      <c r="J6" s="38" t="str">
        <f>I6&amp;COUNTIF($D$6:$D$35,I6)+COUNTIF($I$6:I6,I6)</f>
        <v>古山8</v>
      </c>
      <c r="L6" s="1" t="s">
        <v>62</v>
      </c>
      <c r="M6" s="30">
        <f>COUNTIF($D$6:$D$35,L6)+COUNTIF($I$6:$I$34,L6)</f>
        <v>3</v>
      </c>
      <c r="N6" s="1">
        <f t="shared" ref="N6:N11" si="0">SUMIF($D$6:$D$35,L6,$C$6:$C$35)+SUMIF($I$6:$I$34,L6,$H$6:$H$34)</f>
        <v>0</v>
      </c>
    </row>
    <row r="7" spans="1:14" ht="21" customHeight="1" x14ac:dyDescent="0.2">
      <c r="A7" s="11">
        <v>2</v>
      </c>
      <c r="B7" s="13" t="s">
        <v>6</v>
      </c>
      <c r="C7" s="56"/>
      <c r="D7" s="48" t="s">
        <v>62</v>
      </c>
      <c r="E7" s="38" t="str">
        <f>D7&amp;COUNTIF($D$6:D7,D7)</f>
        <v>小林1</v>
      </c>
      <c r="F7" s="11">
        <v>32</v>
      </c>
      <c r="G7" s="12" t="s">
        <v>34</v>
      </c>
      <c r="H7" s="53"/>
      <c r="I7" s="48" t="s">
        <v>67</v>
      </c>
      <c r="J7" s="38" t="str">
        <f>I7&amp;COUNTIF($D$6:$D$35,I7)+COUNTIF($I$6:I7,I7)</f>
        <v>古山9</v>
      </c>
      <c r="L7" s="1" t="s">
        <v>63</v>
      </c>
      <c r="M7" s="30">
        <f t="shared" ref="M7:M11" si="1">COUNTIF($D$6:$D$35,L7)+COUNTIF($I$6:$I$34,L7)</f>
        <v>3</v>
      </c>
      <c r="N7" s="1">
        <f t="shared" si="0"/>
        <v>0</v>
      </c>
    </row>
    <row r="8" spans="1:14" ht="21" customHeight="1" x14ac:dyDescent="0.2">
      <c r="A8" s="11">
        <v>3</v>
      </c>
      <c r="B8" s="13" t="s">
        <v>7</v>
      </c>
      <c r="C8" s="56"/>
      <c r="D8" s="48" t="s">
        <v>81</v>
      </c>
      <c r="E8" s="38" t="str">
        <f>D8&amp;COUNTIF($D$6:D8,D8)</f>
        <v>小田島1</v>
      </c>
      <c r="F8" s="11">
        <v>33</v>
      </c>
      <c r="G8" s="12" t="s">
        <v>35</v>
      </c>
      <c r="H8" s="53"/>
      <c r="I8" s="48" t="s">
        <v>67</v>
      </c>
      <c r="J8" s="38" t="str">
        <f>I8&amp;COUNTIF($D$6:$D$35,I8)+COUNTIF($I$6:I8,I8)</f>
        <v>古山10</v>
      </c>
      <c r="L8" s="1" t="s">
        <v>67</v>
      </c>
      <c r="M8" s="30">
        <f t="shared" si="1"/>
        <v>32</v>
      </c>
      <c r="N8" s="1">
        <f t="shared" si="0"/>
        <v>0</v>
      </c>
    </row>
    <row r="9" spans="1:14" ht="21" customHeight="1" x14ac:dyDescent="0.2">
      <c r="A9" s="11">
        <v>4</v>
      </c>
      <c r="B9" s="13" t="s">
        <v>8</v>
      </c>
      <c r="C9" s="56"/>
      <c r="D9" s="48" t="s">
        <v>86</v>
      </c>
      <c r="E9" s="38" t="str">
        <f>D9&amp;COUNTIF($D$6:D9,D9)</f>
        <v>坂部2</v>
      </c>
      <c r="F9" s="11">
        <v>34</v>
      </c>
      <c r="G9" s="12" t="s">
        <v>36</v>
      </c>
      <c r="H9" s="53"/>
      <c r="I9" s="48" t="s">
        <v>67</v>
      </c>
      <c r="J9" s="38" t="str">
        <f>I9&amp;COUNTIF($D$6:$D$35,I9)+COUNTIF($I$6:I9,I9)</f>
        <v>古山11</v>
      </c>
      <c r="L9" s="1" t="s">
        <v>81</v>
      </c>
      <c r="M9" s="30">
        <f t="shared" si="1"/>
        <v>3</v>
      </c>
      <c r="N9" s="1">
        <f t="shared" si="0"/>
        <v>0</v>
      </c>
    </row>
    <row r="10" spans="1:14" ht="21" customHeight="1" x14ac:dyDescent="0.2">
      <c r="A10" s="59">
        <v>5</v>
      </c>
      <c r="B10" s="60" t="s">
        <v>9</v>
      </c>
      <c r="C10" s="61"/>
      <c r="D10" s="62" t="s">
        <v>87</v>
      </c>
      <c r="E10" s="38" t="str">
        <f>D10&amp;COUNTIF($D$6:D10,D10)</f>
        <v>未実施1</v>
      </c>
      <c r="F10" s="11">
        <v>35</v>
      </c>
      <c r="G10" s="12" t="s">
        <v>37</v>
      </c>
      <c r="H10" s="53"/>
      <c r="I10" s="48" t="s">
        <v>67</v>
      </c>
      <c r="J10" s="38" t="str">
        <f>I10&amp;COUNTIF($D$6:$D$35,I10)+COUNTIF($I$6:I10,I10)</f>
        <v>古山12</v>
      </c>
      <c r="L10" s="1" t="s">
        <v>86</v>
      </c>
      <c r="M10" s="30">
        <f t="shared" si="1"/>
        <v>17</v>
      </c>
      <c r="N10" s="1">
        <f t="shared" si="0"/>
        <v>0</v>
      </c>
    </row>
    <row r="11" spans="1:14" ht="21" customHeight="1" x14ac:dyDescent="0.2">
      <c r="A11" s="11">
        <v>6</v>
      </c>
      <c r="B11" s="13" t="s">
        <v>10</v>
      </c>
      <c r="C11" s="56"/>
      <c r="D11" s="48" t="s">
        <v>63</v>
      </c>
      <c r="E11" s="38" t="str">
        <f>D11&amp;COUNTIF($D$6:D11,D11)</f>
        <v>百丈1</v>
      </c>
      <c r="F11" s="11">
        <v>36</v>
      </c>
      <c r="G11" s="12" t="s">
        <v>38</v>
      </c>
      <c r="H11" s="53"/>
      <c r="I11" s="48" t="s">
        <v>67</v>
      </c>
      <c r="J11" s="38" t="str">
        <f>I11&amp;COUNTIF($D$6:$D$35,I11)+COUNTIF($I$6:I11,I11)</f>
        <v>古山13</v>
      </c>
      <c r="L11" s="1" t="s">
        <v>87</v>
      </c>
      <c r="M11" s="30">
        <f t="shared" si="1"/>
        <v>1</v>
      </c>
      <c r="N11" s="1">
        <f t="shared" si="0"/>
        <v>0</v>
      </c>
    </row>
    <row r="12" spans="1:14" ht="21" customHeight="1" x14ac:dyDescent="0.2">
      <c r="A12" s="11">
        <v>7</v>
      </c>
      <c r="B12" s="13" t="s">
        <v>11</v>
      </c>
      <c r="C12" s="56"/>
      <c r="D12" s="48" t="s">
        <v>86</v>
      </c>
      <c r="E12" s="38" t="str">
        <f>D12&amp;COUNTIF($D$6:D12,D12)</f>
        <v>坂部3</v>
      </c>
      <c r="F12" s="11">
        <v>37</v>
      </c>
      <c r="G12" s="12" t="s">
        <v>39</v>
      </c>
      <c r="H12" s="53"/>
      <c r="I12" s="48" t="s">
        <v>67</v>
      </c>
      <c r="J12" s="38" t="str">
        <f>I12&amp;COUNTIF($D$6:$D$35,I12)+COUNTIF($I$6:I12,I12)</f>
        <v>古山14</v>
      </c>
    </row>
    <row r="13" spans="1:14" ht="21" customHeight="1" x14ac:dyDescent="0.2">
      <c r="A13" s="11">
        <v>8</v>
      </c>
      <c r="B13" s="13" t="s">
        <v>12</v>
      </c>
      <c r="C13" s="56"/>
      <c r="D13" s="48" t="s">
        <v>63</v>
      </c>
      <c r="E13" s="38" t="str">
        <f>D13&amp;COUNTIF($D$6:D13,D13)</f>
        <v>百丈2</v>
      </c>
      <c r="F13" s="11">
        <v>38</v>
      </c>
      <c r="G13" s="12" t="s">
        <v>40</v>
      </c>
      <c r="H13" s="53"/>
      <c r="I13" s="48" t="s">
        <v>67</v>
      </c>
      <c r="J13" s="38" t="str">
        <f>I13&amp;COUNTIF($D$6:$D$35,I13)+COUNTIF($I$6:I13,I13)</f>
        <v>古山15</v>
      </c>
    </row>
    <row r="14" spans="1:14" ht="21" customHeight="1" x14ac:dyDescent="0.2">
      <c r="A14" s="11">
        <v>9</v>
      </c>
      <c r="B14" s="13" t="s">
        <v>13</v>
      </c>
      <c r="C14" s="56"/>
      <c r="D14" s="48" t="s">
        <v>62</v>
      </c>
      <c r="E14" s="38" t="str">
        <f>D14&amp;COUNTIF($D$6:D14,D14)</f>
        <v>小林2</v>
      </c>
      <c r="F14" s="11">
        <v>39</v>
      </c>
      <c r="G14" s="12" t="s">
        <v>41</v>
      </c>
      <c r="H14" s="53"/>
      <c r="I14" s="48" t="s">
        <v>67</v>
      </c>
      <c r="J14" s="38" t="str">
        <f>I14&amp;COUNTIF($D$6:$D$35,I14)+COUNTIF($I$6:I14,I14)</f>
        <v>古山16</v>
      </c>
    </row>
    <row r="15" spans="1:14" ht="21" customHeight="1" x14ac:dyDescent="0.2">
      <c r="A15" s="11">
        <v>10</v>
      </c>
      <c r="B15" s="13" t="s">
        <v>14</v>
      </c>
      <c r="C15" s="56"/>
      <c r="D15" s="48" t="s">
        <v>81</v>
      </c>
      <c r="E15" s="38" t="str">
        <f>D15&amp;COUNTIF($D$6:D15,D15)</f>
        <v>小田島2</v>
      </c>
      <c r="F15" s="11">
        <v>40</v>
      </c>
      <c r="G15" s="12" t="s">
        <v>70</v>
      </c>
      <c r="H15" s="53"/>
      <c r="I15" s="48" t="s">
        <v>67</v>
      </c>
      <c r="J15" s="38" t="str">
        <f>I15&amp;COUNTIF($D$6:$D$35,I15)+COUNTIF($I$6:I15,I15)</f>
        <v>古山17</v>
      </c>
    </row>
    <row r="16" spans="1:14" ht="21" customHeight="1" x14ac:dyDescent="0.2">
      <c r="A16" s="11">
        <v>11</v>
      </c>
      <c r="B16" s="13" t="s">
        <v>15</v>
      </c>
      <c r="C16" s="56"/>
      <c r="D16" s="48" t="s">
        <v>86</v>
      </c>
      <c r="E16" s="38" t="str">
        <f>D16&amp;COUNTIF($D$6:D16,D16)</f>
        <v>坂部4</v>
      </c>
      <c r="F16" s="11">
        <v>41</v>
      </c>
      <c r="G16" s="12" t="s">
        <v>90</v>
      </c>
      <c r="H16" s="53"/>
      <c r="I16" s="48" t="s">
        <v>67</v>
      </c>
      <c r="J16" s="38" t="str">
        <f>I16&amp;COUNTIF($D$6:$D$35,I16)+COUNTIF($I$6:I16,I16)</f>
        <v>古山18</v>
      </c>
    </row>
    <row r="17" spans="1:10" ht="21" customHeight="1" x14ac:dyDescent="0.2">
      <c r="A17" s="11">
        <v>12</v>
      </c>
      <c r="B17" s="13" t="s">
        <v>16</v>
      </c>
      <c r="C17" s="56"/>
      <c r="D17" s="48" t="s">
        <v>62</v>
      </c>
      <c r="E17" s="38" t="str">
        <f>D17&amp;COUNTIF($D$6:D17,D17)</f>
        <v>小林3</v>
      </c>
      <c r="F17" s="11">
        <v>42</v>
      </c>
      <c r="G17" s="12" t="s">
        <v>44</v>
      </c>
      <c r="H17" s="53"/>
      <c r="I17" s="48" t="s">
        <v>67</v>
      </c>
      <c r="J17" s="38" t="str">
        <f>I17&amp;COUNTIF($D$6:$D$35,I17)+COUNTIF($I$6:I17,I17)</f>
        <v>古山19</v>
      </c>
    </row>
    <row r="18" spans="1:10" ht="21" customHeight="1" x14ac:dyDescent="0.2">
      <c r="A18" s="11">
        <v>13</v>
      </c>
      <c r="B18" s="13" t="s">
        <v>17</v>
      </c>
      <c r="C18" s="56"/>
      <c r="D18" s="48" t="s">
        <v>86</v>
      </c>
      <c r="E18" s="38" t="str">
        <f>D18&amp;COUNTIF($D$6:D18,D18)</f>
        <v>坂部5</v>
      </c>
      <c r="F18" s="11">
        <v>43</v>
      </c>
      <c r="G18" s="12" t="s">
        <v>45</v>
      </c>
      <c r="H18" s="53"/>
      <c r="I18" s="48" t="s">
        <v>67</v>
      </c>
      <c r="J18" s="38" t="str">
        <f>I18&amp;COUNTIF($D$6:$D$35,I18)+COUNTIF($I$6:I18,I18)</f>
        <v>古山20</v>
      </c>
    </row>
    <row r="19" spans="1:10" ht="21" customHeight="1" x14ac:dyDescent="0.2">
      <c r="A19" s="11">
        <v>14</v>
      </c>
      <c r="B19" s="13" t="s">
        <v>75</v>
      </c>
      <c r="C19" s="56"/>
      <c r="D19" s="48" t="s">
        <v>63</v>
      </c>
      <c r="E19" s="38" t="str">
        <f>D19&amp;COUNTIF($D$6:D19,D19)</f>
        <v>百丈3</v>
      </c>
      <c r="F19" s="11">
        <v>44</v>
      </c>
      <c r="G19" s="12" t="s">
        <v>46</v>
      </c>
      <c r="H19" s="53"/>
      <c r="I19" s="48" t="s">
        <v>67</v>
      </c>
      <c r="J19" s="38" t="str">
        <f>I19&amp;COUNTIF($D$6:$D$35,I19)+COUNTIF($I$6:I19,I19)</f>
        <v>古山21</v>
      </c>
    </row>
    <row r="20" spans="1:10" ht="21" customHeight="1" x14ac:dyDescent="0.2">
      <c r="A20" s="11">
        <v>15</v>
      </c>
      <c r="B20" s="13" t="s">
        <v>18</v>
      </c>
      <c r="C20" s="56"/>
      <c r="D20" s="48" t="s">
        <v>86</v>
      </c>
      <c r="E20" s="38" t="str">
        <f>D20&amp;COUNTIF($D$6:D20,D20)</f>
        <v>坂部6</v>
      </c>
      <c r="F20" s="11">
        <v>45</v>
      </c>
      <c r="G20" s="12" t="s">
        <v>47</v>
      </c>
      <c r="H20" s="53"/>
      <c r="I20" s="48" t="s">
        <v>67</v>
      </c>
      <c r="J20" s="38" t="str">
        <f>I20&amp;COUNTIF($D$6:$D$35,I20)+COUNTIF($I$6:I20,I20)</f>
        <v>古山22</v>
      </c>
    </row>
    <row r="21" spans="1:10" ht="21" customHeight="1" x14ac:dyDescent="0.2">
      <c r="A21" s="11">
        <v>16</v>
      </c>
      <c r="B21" s="13" t="s">
        <v>19</v>
      </c>
      <c r="C21" s="56"/>
      <c r="D21" s="48" t="s">
        <v>86</v>
      </c>
      <c r="E21" s="38" t="str">
        <f>D21&amp;COUNTIF($D$6:D21,D21)</f>
        <v>坂部7</v>
      </c>
      <c r="F21" s="11">
        <v>46</v>
      </c>
      <c r="G21" s="12" t="s">
        <v>48</v>
      </c>
      <c r="H21" s="53"/>
      <c r="I21" s="48" t="s">
        <v>67</v>
      </c>
      <c r="J21" s="38" t="str">
        <f>I21&amp;COUNTIF($D$6:$D$35,I21)+COUNTIF($I$6:I21,I21)</f>
        <v>古山23</v>
      </c>
    </row>
    <row r="22" spans="1:10" ht="21" customHeight="1" x14ac:dyDescent="0.2">
      <c r="A22" s="11">
        <v>17</v>
      </c>
      <c r="B22" s="13" t="s">
        <v>20</v>
      </c>
      <c r="C22" s="56"/>
      <c r="D22" s="48" t="s">
        <v>86</v>
      </c>
      <c r="E22" s="38" t="str">
        <f>D22&amp;COUNTIF($D$6:D22,D22)</f>
        <v>坂部8</v>
      </c>
      <c r="F22" s="11">
        <v>47</v>
      </c>
      <c r="G22" s="12" t="s">
        <v>77</v>
      </c>
      <c r="H22" s="53"/>
      <c r="I22" s="48" t="s">
        <v>67</v>
      </c>
      <c r="J22" s="38" t="str">
        <f>I22&amp;COUNTIF($D$6:$D$35,I22)+COUNTIF($I$6:I22,I22)</f>
        <v>古山24</v>
      </c>
    </row>
    <row r="23" spans="1:10" ht="21" customHeight="1" x14ac:dyDescent="0.2">
      <c r="A23" s="11">
        <v>18</v>
      </c>
      <c r="B23" s="13" t="s">
        <v>89</v>
      </c>
      <c r="C23" s="56"/>
      <c r="D23" s="48" t="s">
        <v>86</v>
      </c>
      <c r="E23" s="38" t="str">
        <f>D23&amp;COUNTIF($D$6:D23,D23)</f>
        <v>坂部9</v>
      </c>
      <c r="F23" s="11">
        <v>48</v>
      </c>
      <c r="G23" s="12" t="s">
        <v>78</v>
      </c>
      <c r="H23" s="53"/>
      <c r="I23" s="48" t="s">
        <v>67</v>
      </c>
      <c r="J23" s="38" t="str">
        <f>I23&amp;COUNTIF($D$6:$D$35,I23)+COUNTIF($I$6:I23,I23)</f>
        <v>古山25</v>
      </c>
    </row>
    <row r="24" spans="1:10" ht="21" customHeight="1" x14ac:dyDescent="0.2">
      <c r="A24" s="11">
        <v>19</v>
      </c>
      <c r="B24" s="13" t="s">
        <v>22</v>
      </c>
      <c r="C24" s="56"/>
      <c r="D24" s="48" t="s">
        <v>81</v>
      </c>
      <c r="E24" s="38" t="str">
        <f>D24&amp;COUNTIF($D$6:D24,D24)</f>
        <v>小田島3</v>
      </c>
      <c r="F24" s="11">
        <v>49</v>
      </c>
      <c r="G24" s="12" t="s">
        <v>79</v>
      </c>
      <c r="H24" s="53"/>
      <c r="I24" s="48" t="s">
        <v>67</v>
      </c>
      <c r="J24" s="38" t="str">
        <f>I24&amp;COUNTIF($D$6:$D$35,I24)+COUNTIF($I$6:I24,I24)</f>
        <v>古山26</v>
      </c>
    </row>
    <row r="25" spans="1:10" ht="21" customHeight="1" x14ac:dyDescent="0.2">
      <c r="A25" s="11">
        <v>20</v>
      </c>
      <c r="B25" s="13" t="s">
        <v>23</v>
      </c>
      <c r="C25" s="56"/>
      <c r="D25" s="48" t="s">
        <v>86</v>
      </c>
      <c r="E25" s="38" t="str">
        <f>D25&amp;COUNTIF($D$6:D25,D25)</f>
        <v>坂部10</v>
      </c>
      <c r="F25" s="11">
        <v>50</v>
      </c>
      <c r="G25" s="12" t="s">
        <v>80</v>
      </c>
      <c r="H25" s="53"/>
      <c r="I25" s="48" t="s">
        <v>67</v>
      </c>
      <c r="J25" s="38" t="str">
        <f>I25&amp;COUNTIF($D$6:$D$35,I25)+COUNTIF($I$6:I25,I25)</f>
        <v>古山27</v>
      </c>
    </row>
    <row r="26" spans="1:10" ht="21" customHeight="1" x14ac:dyDescent="0.2">
      <c r="A26" s="11">
        <v>21</v>
      </c>
      <c r="B26" s="13" t="s">
        <v>24</v>
      </c>
      <c r="C26" s="56"/>
      <c r="D26" s="48" t="s">
        <v>86</v>
      </c>
      <c r="E26" s="38" t="str">
        <f>D26&amp;COUNTIF($D$6:D26,D26)</f>
        <v>坂部11</v>
      </c>
      <c r="F26" s="11">
        <v>51</v>
      </c>
      <c r="G26" s="12" t="s">
        <v>53</v>
      </c>
      <c r="H26" s="53"/>
      <c r="I26" s="48" t="s">
        <v>67</v>
      </c>
      <c r="J26" s="38" t="str">
        <f>I26&amp;COUNTIF($D$6:$D$35,I26)+COUNTIF($I$6:I26,I26)</f>
        <v>古山28</v>
      </c>
    </row>
    <row r="27" spans="1:10" ht="21" customHeight="1" x14ac:dyDescent="0.2">
      <c r="A27" s="11">
        <v>22</v>
      </c>
      <c r="B27" s="13" t="s">
        <v>76</v>
      </c>
      <c r="C27" s="56"/>
      <c r="D27" s="48" t="s">
        <v>86</v>
      </c>
      <c r="E27" s="38" t="str">
        <f>D27&amp;COUNTIF($D$6:D27,D27)</f>
        <v>坂部12</v>
      </c>
      <c r="F27" s="11">
        <v>52</v>
      </c>
      <c r="G27" s="12" t="s">
        <v>54</v>
      </c>
      <c r="H27" s="53"/>
      <c r="I27" s="48" t="s">
        <v>67</v>
      </c>
      <c r="J27" s="38" t="str">
        <f>I27&amp;COUNTIF($D$6:$D$35,I27)+COUNTIF($I$6:I27,I27)</f>
        <v>古山29</v>
      </c>
    </row>
    <row r="28" spans="1:10" ht="21" customHeight="1" x14ac:dyDescent="0.2">
      <c r="A28" s="11">
        <v>23</v>
      </c>
      <c r="B28" s="13" t="s">
        <v>25</v>
      </c>
      <c r="C28" s="56"/>
      <c r="D28" s="48" t="s">
        <v>86</v>
      </c>
      <c r="E28" s="38" t="str">
        <f>D28&amp;COUNTIF($D$6:D28,D28)</f>
        <v>坂部13</v>
      </c>
      <c r="F28" s="11">
        <v>53</v>
      </c>
      <c r="G28" s="12" t="s">
        <v>55</v>
      </c>
      <c r="H28" s="53"/>
      <c r="I28" s="48" t="s">
        <v>67</v>
      </c>
      <c r="J28" s="38" t="str">
        <f>I28&amp;COUNTIF($D$6:$D$35,I28)+COUNTIF($I$6:I28,I28)</f>
        <v>古山30</v>
      </c>
    </row>
    <row r="29" spans="1:10" ht="21" customHeight="1" x14ac:dyDescent="0.2">
      <c r="A29" s="11">
        <v>24</v>
      </c>
      <c r="B29" s="13" t="s">
        <v>26</v>
      </c>
      <c r="C29" s="56"/>
      <c r="D29" s="48" t="s">
        <v>67</v>
      </c>
      <c r="E29" s="38" t="str">
        <f>D29&amp;COUNTIF($D$6:D29,D29)</f>
        <v>古山1</v>
      </c>
      <c r="F29" s="11">
        <v>54</v>
      </c>
      <c r="G29" s="12" t="s">
        <v>56</v>
      </c>
      <c r="H29" s="53"/>
      <c r="I29" s="48" t="s">
        <v>86</v>
      </c>
      <c r="J29" s="38" t="str">
        <f>I29&amp;COUNTIF($D$6:$D$35,I29)+COUNTIF($I$6:I29,I29)</f>
        <v>坂部14</v>
      </c>
    </row>
    <row r="30" spans="1:10" ht="21" customHeight="1" x14ac:dyDescent="0.2">
      <c r="A30" s="11">
        <v>25</v>
      </c>
      <c r="B30" s="13" t="s">
        <v>27</v>
      </c>
      <c r="C30" s="56"/>
      <c r="D30" s="48" t="s">
        <v>67</v>
      </c>
      <c r="E30" s="38" t="str">
        <f>D30&amp;COUNTIF($D$6:D30,D30)</f>
        <v>古山2</v>
      </c>
      <c r="F30" s="11">
        <v>55</v>
      </c>
      <c r="G30" s="12" t="s">
        <v>57</v>
      </c>
      <c r="H30" s="53"/>
      <c r="I30" s="48" t="s">
        <v>86</v>
      </c>
      <c r="J30" s="38" t="str">
        <f>I30&amp;COUNTIF($D$6:$D$35,I30)+COUNTIF($I$6:I30,I30)</f>
        <v>坂部15</v>
      </c>
    </row>
    <row r="31" spans="1:10" ht="21" customHeight="1" x14ac:dyDescent="0.2">
      <c r="A31" s="11">
        <v>26</v>
      </c>
      <c r="B31" s="13" t="s">
        <v>28</v>
      </c>
      <c r="C31" s="56"/>
      <c r="D31" s="48" t="s">
        <v>67</v>
      </c>
      <c r="E31" s="38" t="str">
        <f>D31&amp;COUNTIF($D$6:D31,D31)</f>
        <v>古山3</v>
      </c>
      <c r="F31" s="11">
        <v>56</v>
      </c>
      <c r="G31" s="12" t="s">
        <v>58</v>
      </c>
      <c r="H31" s="53"/>
      <c r="I31" s="48" t="s">
        <v>86</v>
      </c>
      <c r="J31" s="38" t="str">
        <f>I31&amp;COUNTIF($D$6:$D$35,I31)+COUNTIF($I$6:I31,I31)</f>
        <v>坂部16</v>
      </c>
    </row>
    <row r="32" spans="1:10" ht="21" customHeight="1" x14ac:dyDescent="0.2">
      <c r="A32" s="11">
        <v>27</v>
      </c>
      <c r="B32" s="13" t="s">
        <v>29</v>
      </c>
      <c r="C32" s="56"/>
      <c r="D32" s="48" t="s">
        <v>67</v>
      </c>
      <c r="E32" s="38" t="str">
        <f>D32&amp;COUNTIF($D$6:D32,D32)</f>
        <v>古山4</v>
      </c>
      <c r="F32" s="11">
        <v>57</v>
      </c>
      <c r="G32" s="12" t="s">
        <v>59</v>
      </c>
      <c r="H32" s="53"/>
      <c r="I32" s="48" t="s">
        <v>67</v>
      </c>
      <c r="J32" s="38" t="str">
        <f>I32&amp;COUNTIF($D$6:$D$35,I32)+COUNTIF($I$6:I32,I32)</f>
        <v>古山31</v>
      </c>
    </row>
    <row r="33" spans="1:10" ht="21" customHeight="1" x14ac:dyDescent="0.2">
      <c r="A33" s="11">
        <v>28</v>
      </c>
      <c r="B33" s="13" t="s">
        <v>30</v>
      </c>
      <c r="C33" s="56"/>
      <c r="D33" s="48" t="s">
        <v>67</v>
      </c>
      <c r="E33" s="38" t="str">
        <f>D33&amp;COUNTIF($D$6:D33,D33)</f>
        <v>古山5</v>
      </c>
      <c r="F33" s="11">
        <v>58</v>
      </c>
      <c r="G33" s="12" t="s">
        <v>65</v>
      </c>
      <c r="H33" s="53"/>
      <c r="I33" s="48" t="s">
        <v>86</v>
      </c>
      <c r="J33" s="38" t="str">
        <f>I33&amp;COUNTIF($D$6:$D$35,I33)+COUNTIF($I$6:I33,I33)</f>
        <v>坂部17</v>
      </c>
    </row>
    <row r="34" spans="1:10" ht="21" customHeight="1" x14ac:dyDescent="0.2">
      <c r="A34" s="11">
        <v>29</v>
      </c>
      <c r="B34" s="13" t="s">
        <v>31</v>
      </c>
      <c r="C34" s="56"/>
      <c r="D34" s="48" t="s">
        <v>67</v>
      </c>
      <c r="E34" s="38" t="str">
        <f>D34&amp;COUNTIF($D$6:D34,D34)</f>
        <v>古山6</v>
      </c>
      <c r="F34" s="9">
        <v>59</v>
      </c>
      <c r="G34" s="16" t="s">
        <v>60</v>
      </c>
      <c r="H34" s="54"/>
      <c r="I34" s="37" t="s">
        <v>67</v>
      </c>
      <c r="J34" s="38" t="str">
        <f>I34&amp;COUNTIF($D$6:$D$35,I34)+COUNTIF($I$6:I34,I34)</f>
        <v>古山32</v>
      </c>
    </row>
    <row r="35" spans="1:10" ht="21" customHeight="1" x14ac:dyDescent="0.2">
      <c r="A35" s="9">
        <v>30</v>
      </c>
      <c r="B35" s="27" t="s">
        <v>32</v>
      </c>
      <c r="C35" s="57"/>
      <c r="D35" s="49" t="s">
        <v>67</v>
      </c>
      <c r="E35" s="38" t="str">
        <f>D35&amp;COUNTIF($D$6:D35,D35)</f>
        <v>古山7</v>
      </c>
      <c r="F35" s="1"/>
      <c r="J35" s="38"/>
    </row>
    <row r="36" spans="1:10" ht="21" customHeight="1" x14ac:dyDescent="0.2"/>
    <row r="37" spans="1:10" ht="21" customHeight="1" x14ac:dyDescent="0.2"/>
  </sheetData>
  <mergeCells count="4">
    <mergeCell ref="A1:J1"/>
    <mergeCell ref="A2:J2"/>
    <mergeCell ref="A3:J3"/>
    <mergeCell ref="L5:M5"/>
  </mergeCells>
  <phoneticPr fontId="3"/>
  <conditionalFormatting sqref="A6:D35">
    <cfRule type="expression" dxfId="5" priority="4">
      <formula>$D6=$L$1</formula>
    </cfRule>
  </conditionalFormatting>
  <conditionalFormatting sqref="F6:I6 F7:H15 F16 H16 F17:H33 F34:I34">
    <cfRule type="expression" dxfId="4" priority="3">
      <formula>$I6=$L$1</formula>
    </cfRule>
  </conditionalFormatting>
  <conditionalFormatting sqref="G16">
    <cfRule type="expression" dxfId="3" priority="1">
      <formula>$G16=$J$1</formula>
    </cfRule>
  </conditionalFormatting>
  <conditionalFormatting sqref="I7:I33">
    <cfRule type="expression" dxfId="2" priority="2">
      <formula>$D7=$L$1</formula>
    </cfRule>
  </conditionalFormatting>
  <dataValidations count="2">
    <dataValidation type="list" imeMode="hiragana" allowBlank="1" showInputMessage="1" sqref="I6:I34 D6:D9 D11:D35" xr:uid="{00000000-0002-0000-0100-000000000000}">
      <formula1>$L$6:$L$10</formula1>
    </dataValidation>
    <dataValidation type="list" imeMode="hiragana" allowBlank="1" showInputMessage="1" sqref="L1 D10" xr:uid="{00000000-0002-0000-0100-000001000000}">
      <formula1>$L$6:$L$11</formula1>
    </dataValidation>
  </dataValidations>
  <printOptions horizontalCentered="1" verticalCentered="1"/>
  <pageMargins left="0.39370078740157483" right="0.39370078740157483" top="0.51181102362204722" bottom="0.31496062992125984" header="0.47244094488188981" footer="0.19685039370078741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37266-136B-4CC1-BD30-E9D7832B4910}">
  <dimension ref="A1:J38"/>
  <sheetViews>
    <sheetView tabSelected="1" view="pageBreakPreview" zoomScaleNormal="100" zoomScaleSheetLayoutView="100" workbookViewId="0">
      <selection sqref="A1:H1"/>
    </sheetView>
  </sheetViews>
  <sheetFormatPr defaultColWidth="9" defaultRowHeight="14" x14ac:dyDescent="0.2"/>
  <cols>
    <col min="1" max="1" width="4" style="7" customWidth="1"/>
    <col min="2" max="2" width="32" style="4" bestFit="1" customWidth="1"/>
    <col min="3" max="3" width="8" style="4" hidden="1" customWidth="1"/>
    <col min="4" max="4" width="1.6328125" style="3" customWidth="1"/>
    <col min="5" max="5" width="4" style="2" bestFit="1" customWidth="1"/>
    <col min="6" max="6" width="32" style="1" bestFit="1" customWidth="1"/>
    <col min="7" max="7" width="8" style="1" hidden="1" customWidth="1"/>
    <col min="8" max="8" width="1.6328125" style="3" customWidth="1"/>
    <col min="9" max="10" width="6.7265625" style="64" bestFit="1" customWidth="1"/>
    <col min="11" max="16384" width="9" style="1"/>
  </cols>
  <sheetData>
    <row r="1" spans="1:10" ht="30" customHeight="1" x14ac:dyDescent="0.2">
      <c r="A1" s="95" t="s">
        <v>157</v>
      </c>
      <c r="B1" s="95"/>
      <c r="C1" s="95"/>
      <c r="D1" s="95"/>
      <c r="E1" s="95"/>
      <c r="F1" s="95"/>
      <c r="G1" s="95"/>
      <c r="H1" s="95"/>
      <c r="I1" s="63"/>
    </row>
    <row r="2" spans="1:10" ht="18" customHeight="1" x14ac:dyDescent="0.2">
      <c r="A2" s="96" t="s">
        <v>158</v>
      </c>
      <c r="B2" s="96"/>
      <c r="C2" s="96"/>
      <c r="D2" s="96"/>
      <c r="E2" s="96"/>
      <c r="F2" s="96"/>
      <c r="G2" s="96"/>
      <c r="H2" s="96"/>
    </row>
    <row r="3" spans="1:10" ht="18" customHeight="1" x14ac:dyDescent="0.2">
      <c r="A3" s="96" t="s">
        <v>84</v>
      </c>
      <c r="B3" s="96"/>
      <c r="C3" s="96"/>
      <c r="D3" s="96"/>
      <c r="E3" s="96"/>
      <c r="F3" s="96"/>
      <c r="G3" s="96"/>
      <c r="H3" s="96"/>
    </row>
    <row r="4" spans="1:10" ht="30" customHeight="1" x14ac:dyDescent="0.2">
      <c r="A4" s="97" t="s">
        <v>156</v>
      </c>
      <c r="B4" s="97"/>
      <c r="C4" s="97"/>
      <c r="D4" s="97"/>
      <c r="E4" s="97"/>
      <c r="F4" s="97"/>
      <c r="G4" s="97"/>
      <c r="H4" s="97"/>
    </row>
    <row r="5" spans="1:10" ht="18" customHeight="1" x14ac:dyDescent="0.2">
      <c r="A5" s="24"/>
      <c r="B5" s="17"/>
      <c r="C5" s="25"/>
    </row>
    <row r="6" spans="1:10" ht="21" customHeight="1" x14ac:dyDescent="0.2">
      <c r="A6" s="28"/>
      <c r="B6" s="29" t="s">
        <v>150</v>
      </c>
      <c r="C6" s="26" t="s">
        <v>3</v>
      </c>
      <c r="D6" s="70"/>
      <c r="E6" s="28"/>
      <c r="F6" s="78" t="s">
        <v>150</v>
      </c>
      <c r="G6" s="78" t="s">
        <v>3</v>
      </c>
      <c r="I6" s="99"/>
      <c r="J6" s="99"/>
    </row>
    <row r="7" spans="1:10" ht="21" customHeight="1" x14ac:dyDescent="0.2">
      <c r="A7" s="15">
        <v>1</v>
      </c>
      <c r="B7" s="74" t="s">
        <v>91</v>
      </c>
      <c r="C7" s="71" t="s">
        <v>151</v>
      </c>
      <c r="D7" s="38" t="str">
        <f>C7&amp;COUNTIF($C$7:C7,C7)</f>
        <v>百丈1</v>
      </c>
      <c r="E7" s="66">
        <v>31</v>
      </c>
      <c r="F7" s="82" t="s">
        <v>143</v>
      </c>
      <c r="G7" s="79" t="s">
        <v>153</v>
      </c>
      <c r="H7" s="38"/>
      <c r="J7" s="65"/>
    </row>
    <row r="8" spans="1:10" ht="21" customHeight="1" x14ac:dyDescent="0.2">
      <c r="A8" s="11">
        <v>2</v>
      </c>
      <c r="B8" s="75" t="s">
        <v>92</v>
      </c>
      <c r="C8" s="71" t="s">
        <v>151</v>
      </c>
      <c r="D8" s="38" t="str">
        <f>C8&amp;COUNTIF($C$7:C8,C8)</f>
        <v>百丈2</v>
      </c>
      <c r="E8" s="67">
        <v>32</v>
      </c>
      <c r="F8" s="83" t="s">
        <v>139</v>
      </c>
      <c r="G8" s="80" t="s">
        <v>153</v>
      </c>
      <c r="H8" s="38"/>
      <c r="J8" s="65"/>
    </row>
    <row r="9" spans="1:10" ht="21" customHeight="1" x14ac:dyDescent="0.2">
      <c r="A9" s="11">
        <v>3</v>
      </c>
      <c r="B9" s="75" t="s">
        <v>140</v>
      </c>
      <c r="C9" s="71" t="s">
        <v>151</v>
      </c>
      <c r="D9" s="38" t="str">
        <f>C9&amp;COUNTIF($C$7:C9,C9)</f>
        <v>百丈3</v>
      </c>
      <c r="E9" s="67">
        <v>33</v>
      </c>
      <c r="F9" s="83" t="s">
        <v>112</v>
      </c>
      <c r="G9" s="80" t="s">
        <v>151</v>
      </c>
      <c r="H9" s="38"/>
      <c r="J9" s="65"/>
    </row>
    <row r="10" spans="1:10" ht="21" customHeight="1" x14ac:dyDescent="0.2">
      <c r="A10" s="11">
        <v>4</v>
      </c>
      <c r="B10" s="75" t="s">
        <v>115</v>
      </c>
      <c r="C10" s="71" t="s">
        <v>155</v>
      </c>
      <c r="D10" s="38" t="str">
        <f>C10&amp;COUNTIF($C$7:C10,C10)</f>
        <v>山口1</v>
      </c>
      <c r="E10" s="67">
        <v>34</v>
      </c>
      <c r="F10" s="83" t="s">
        <v>116</v>
      </c>
      <c r="G10" s="80" t="s">
        <v>153</v>
      </c>
      <c r="H10" s="38"/>
      <c r="J10" s="65"/>
    </row>
    <row r="11" spans="1:10" ht="21" customHeight="1" x14ac:dyDescent="0.2">
      <c r="A11" s="11">
        <v>5</v>
      </c>
      <c r="B11" s="75" t="s">
        <v>93</v>
      </c>
      <c r="C11" s="71" t="s">
        <v>152</v>
      </c>
      <c r="D11" s="38" t="str">
        <f>C11&amp;COUNTIF($C$7:C11,C11)</f>
        <v>－1</v>
      </c>
      <c r="E11" s="67">
        <v>35</v>
      </c>
      <c r="F11" s="83" t="s">
        <v>117</v>
      </c>
      <c r="G11" s="80" t="s">
        <v>151</v>
      </c>
      <c r="H11" s="38"/>
      <c r="J11" s="65"/>
    </row>
    <row r="12" spans="1:10" ht="21" customHeight="1" x14ac:dyDescent="0.2">
      <c r="A12" s="11">
        <v>6</v>
      </c>
      <c r="B12" s="75" t="s">
        <v>94</v>
      </c>
      <c r="C12" s="71" t="s">
        <v>154</v>
      </c>
      <c r="D12" s="38" t="str">
        <f>C12&amp;COUNTIF($C$7:C12,C12)</f>
        <v>貞清1</v>
      </c>
      <c r="E12" s="67">
        <v>36</v>
      </c>
      <c r="F12" s="83" t="s">
        <v>144</v>
      </c>
      <c r="G12" s="71" t="s">
        <v>151</v>
      </c>
      <c r="H12" s="38"/>
      <c r="J12" s="65"/>
    </row>
    <row r="13" spans="1:10" ht="21" customHeight="1" x14ac:dyDescent="0.2">
      <c r="A13" s="11">
        <v>7</v>
      </c>
      <c r="B13" s="75" t="s">
        <v>95</v>
      </c>
      <c r="C13" s="71" t="s">
        <v>155</v>
      </c>
      <c r="D13" s="38" t="str">
        <f>C13&amp;COUNTIF($C$7:C13,C13)</f>
        <v>山口2</v>
      </c>
      <c r="E13" s="67">
        <v>37</v>
      </c>
      <c r="F13" s="83" t="s">
        <v>96</v>
      </c>
      <c r="G13" s="71" t="s">
        <v>151</v>
      </c>
      <c r="H13" s="38"/>
    </row>
    <row r="14" spans="1:10" ht="21" customHeight="1" x14ac:dyDescent="0.2">
      <c r="A14" s="11">
        <v>8</v>
      </c>
      <c r="B14" s="75" t="s">
        <v>97</v>
      </c>
      <c r="C14" s="71" t="s">
        <v>155</v>
      </c>
      <c r="D14" s="38" t="str">
        <f>C14&amp;COUNTIF($C$7:C14,C14)</f>
        <v>山口3</v>
      </c>
      <c r="E14" s="67">
        <v>38</v>
      </c>
      <c r="F14" s="83" t="s">
        <v>98</v>
      </c>
      <c r="G14" s="80" t="s">
        <v>153</v>
      </c>
      <c r="H14" s="38"/>
    </row>
    <row r="15" spans="1:10" ht="21" customHeight="1" x14ac:dyDescent="0.2">
      <c r="A15" s="11">
        <v>9</v>
      </c>
      <c r="B15" s="75" t="s">
        <v>133</v>
      </c>
      <c r="C15" s="71" t="s">
        <v>155</v>
      </c>
      <c r="D15" s="38" t="str">
        <f>C15&amp;COUNTIF($C$7:C15,C15)</f>
        <v>山口4</v>
      </c>
      <c r="E15" s="67">
        <v>39</v>
      </c>
      <c r="F15" s="83" t="s">
        <v>122</v>
      </c>
      <c r="G15" s="80" t="s">
        <v>153</v>
      </c>
      <c r="H15" s="38"/>
    </row>
    <row r="16" spans="1:10" ht="21" customHeight="1" x14ac:dyDescent="0.2">
      <c r="A16" s="11">
        <v>10</v>
      </c>
      <c r="B16" s="75" t="s">
        <v>148</v>
      </c>
      <c r="C16" s="71" t="s">
        <v>155</v>
      </c>
      <c r="D16" s="38" t="str">
        <f>C16&amp;COUNTIF($C$7:C16,C16)</f>
        <v>山口5</v>
      </c>
      <c r="E16" s="67">
        <v>40</v>
      </c>
      <c r="F16" s="83" t="s">
        <v>123</v>
      </c>
      <c r="G16" s="80" t="s">
        <v>154</v>
      </c>
      <c r="H16" s="38"/>
    </row>
    <row r="17" spans="1:8" ht="21" customHeight="1" x14ac:dyDescent="0.2">
      <c r="A17" s="11">
        <v>11</v>
      </c>
      <c r="B17" s="75" t="s">
        <v>134</v>
      </c>
      <c r="C17" s="71" t="s">
        <v>155</v>
      </c>
      <c r="D17" s="38" t="str">
        <f>C17&amp;COUNTIF($C$7:C17,C17)</f>
        <v>山口6</v>
      </c>
      <c r="E17" s="67">
        <v>41</v>
      </c>
      <c r="F17" s="83" t="s">
        <v>124</v>
      </c>
      <c r="G17" s="71" t="s">
        <v>151</v>
      </c>
      <c r="H17" s="38"/>
    </row>
    <row r="18" spans="1:8" ht="21" customHeight="1" x14ac:dyDescent="0.2">
      <c r="A18" s="11">
        <v>12</v>
      </c>
      <c r="B18" s="75" t="s">
        <v>149</v>
      </c>
      <c r="C18" s="71" t="s">
        <v>154</v>
      </c>
      <c r="D18" s="38" t="str">
        <f>C18&amp;COUNTIF($C$7:C18,C18)</f>
        <v>貞清2</v>
      </c>
      <c r="E18" s="67">
        <v>42</v>
      </c>
      <c r="F18" s="83" t="s">
        <v>125</v>
      </c>
      <c r="G18" s="80" t="s">
        <v>153</v>
      </c>
      <c r="H18" s="38"/>
    </row>
    <row r="19" spans="1:8" ht="21" customHeight="1" x14ac:dyDescent="0.2">
      <c r="A19" s="11">
        <v>13</v>
      </c>
      <c r="B19" s="75" t="s">
        <v>118</v>
      </c>
      <c r="C19" s="71" t="s">
        <v>155</v>
      </c>
      <c r="D19" s="38" t="str">
        <f>C19&amp;COUNTIF($C$7:C19,C19)</f>
        <v>山口7</v>
      </c>
      <c r="E19" s="67">
        <v>43</v>
      </c>
      <c r="F19" s="83" t="s">
        <v>126</v>
      </c>
      <c r="G19" s="80" t="s">
        <v>153</v>
      </c>
      <c r="H19" s="38"/>
    </row>
    <row r="20" spans="1:8" ht="21" customHeight="1" x14ac:dyDescent="0.2">
      <c r="A20" s="11">
        <v>14</v>
      </c>
      <c r="B20" s="75" t="s">
        <v>119</v>
      </c>
      <c r="C20" s="71" t="s">
        <v>155</v>
      </c>
      <c r="D20" s="38" t="str">
        <f>C20&amp;COUNTIF($C$7:C20,C20)</f>
        <v>山口8</v>
      </c>
      <c r="E20" s="67">
        <v>44</v>
      </c>
      <c r="F20" s="83" t="s">
        <v>99</v>
      </c>
      <c r="G20" s="80" t="s">
        <v>153</v>
      </c>
      <c r="H20" s="38"/>
    </row>
    <row r="21" spans="1:8" ht="21" customHeight="1" x14ac:dyDescent="0.2">
      <c r="A21" s="11">
        <v>15</v>
      </c>
      <c r="B21" s="75" t="s">
        <v>100</v>
      </c>
      <c r="C21" s="71" t="s">
        <v>155</v>
      </c>
      <c r="D21" s="38" t="str">
        <f>C21&amp;COUNTIF($C$7:C21,C21)</f>
        <v>山口9</v>
      </c>
      <c r="E21" s="67">
        <v>45</v>
      </c>
      <c r="F21" s="83" t="s">
        <v>141</v>
      </c>
      <c r="G21" s="80" t="s">
        <v>153</v>
      </c>
      <c r="H21" s="38"/>
    </row>
    <row r="22" spans="1:8" ht="21" customHeight="1" x14ac:dyDescent="0.2">
      <c r="A22" s="11">
        <v>16</v>
      </c>
      <c r="B22" s="75" t="s">
        <v>127</v>
      </c>
      <c r="C22" s="71" t="s">
        <v>155</v>
      </c>
      <c r="D22" s="38" t="str">
        <f>C22&amp;COUNTIF($C$7:C22,C22)</f>
        <v>山口10</v>
      </c>
      <c r="E22" s="67">
        <v>46</v>
      </c>
      <c r="F22" s="83" t="s">
        <v>142</v>
      </c>
      <c r="G22" s="71" t="s">
        <v>154</v>
      </c>
      <c r="H22" s="38"/>
    </row>
    <row r="23" spans="1:8" ht="21" customHeight="1" x14ac:dyDescent="0.2">
      <c r="A23" s="11">
        <v>17</v>
      </c>
      <c r="B23" s="75" t="s">
        <v>147</v>
      </c>
      <c r="C23" s="71" t="s">
        <v>155</v>
      </c>
      <c r="D23" s="38" t="str">
        <f>C23&amp;COUNTIF($C$7:C23,C23)</f>
        <v>山口11</v>
      </c>
      <c r="E23" s="67">
        <v>47</v>
      </c>
      <c r="F23" s="83" t="s">
        <v>128</v>
      </c>
      <c r="G23" s="80" t="s">
        <v>153</v>
      </c>
      <c r="H23" s="38"/>
    </row>
    <row r="24" spans="1:8" ht="21" customHeight="1" x14ac:dyDescent="0.2">
      <c r="A24" s="11">
        <v>18</v>
      </c>
      <c r="B24" s="75" t="s">
        <v>120</v>
      </c>
      <c r="C24" s="71" t="s">
        <v>155</v>
      </c>
      <c r="D24" s="38" t="str">
        <f>C24&amp;COUNTIF($C$7:C24,C24)</f>
        <v>山口12</v>
      </c>
      <c r="E24" s="67">
        <v>48</v>
      </c>
      <c r="F24" s="83" t="s">
        <v>135</v>
      </c>
      <c r="G24" s="71" t="s">
        <v>151</v>
      </c>
      <c r="H24" s="38"/>
    </row>
    <row r="25" spans="1:8" ht="21" customHeight="1" x14ac:dyDescent="0.2">
      <c r="A25" s="11">
        <v>19</v>
      </c>
      <c r="B25" s="75" t="s">
        <v>113</v>
      </c>
      <c r="C25" s="71" t="s">
        <v>154</v>
      </c>
      <c r="D25" s="38" t="str">
        <f>C25&amp;COUNTIF($C$7:C25,C25)</f>
        <v>貞清3</v>
      </c>
      <c r="E25" s="67">
        <v>49</v>
      </c>
      <c r="F25" s="83" t="s">
        <v>129</v>
      </c>
      <c r="G25" s="80" t="s">
        <v>153</v>
      </c>
      <c r="H25" s="38"/>
    </row>
    <row r="26" spans="1:8" ht="21" customHeight="1" x14ac:dyDescent="0.2">
      <c r="A26" s="11">
        <v>20</v>
      </c>
      <c r="B26" s="75" t="s">
        <v>145</v>
      </c>
      <c r="C26" s="71" t="s">
        <v>154</v>
      </c>
      <c r="D26" s="38" t="str">
        <f>C26&amp;COUNTIF($C$7:C26,C26)</f>
        <v>貞清4</v>
      </c>
      <c r="E26" s="67">
        <v>50</v>
      </c>
      <c r="F26" s="83" t="s">
        <v>130</v>
      </c>
      <c r="G26" s="80" t="s">
        <v>153</v>
      </c>
      <c r="H26" s="38"/>
    </row>
    <row r="27" spans="1:8" ht="21" customHeight="1" x14ac:dyDescent="0.2">
      <c r="A27" s="11">
        <v>21</v>
      </c>
      <c r="B27" s="75" t="s">
        <v>114</v>
      </c>
      <c r="C27" s="71" t="s">
        <v>151</v>
      </c>
      <c r="D27" s="38" t="str">
        <f>C27&amp;COUNTIF($C$7:C27,C27)</f>
        <v>百丈4</v>
      </c>
      <c r="E27" s="67">
        <v>51</v>
      </c>
      <c r="F27" s="83" t="s">
        <v>136</v>
      </c>
      <c r="G27" s="80" t="s">
        <v>153</v>
      </c>
      <c r="H27" s="38"/>
    </row>
    <row r="28" spans="1:8" ht="21" customHeight="1" x14ac:dyDescent="0.2">
      <c r="A28" s="11">
        <v>22</v>
      </c>
      <c r="B28" s="75" t="s">
        <v>121</v>
      </c>
      <c r="C28" s="71" t="s">
        <v>155</v>
      </c>
      <c r="D28" s="38" t="str">
        <f>C28&amp;COUNTIF($C$7:C28,C28)</f>
        <v>山口13</v>
      </c>
      <c r="E28" s="67">
        <v>52</v>
      </c>
      <c r="F28" s="83" t="s">
        <v>101</v>
      </c>
      <c r="G28" s="80" t="s">
        <v>154</v>
      </c>
      <c r="H28" s="38"/>
    </row>
    <row r="29" spans="1:8" ht="21" customHeight="1" x14ac:dyDescent="0.2">
      <c r="A29" s="11">
        <v>23</v>
      </c>
      <c r="B29" s="75" t="s">
        <v>146</v>
      </c>
      <c r="C29" s="72" t="s">
        <v>154</v>
      </c>
      <c r="D29" s="38" t="str">
        <f>C29&amp;COUNTIF($C$7:C29,C29)</f>
        <v>貞清5</v>
      </c>
      <c r="E29" s="67">
        <v>53</v>
      </c>
      <c r="F29" s="83" t="s">
        <v>102</v>
      </c>
      <c r="G29" s="80" t="s">
        <v>153</v>
      </c>
      <c r="H29" s="38"/>
    </row>
    <row r="30" spans="1:8" ht="21" customHeight="1" x14ac:dyDescent="0.2">
      <c r="A30" s="69">
        <v>24</v>
      </c>
      <c r="B30" s="77" t="s">
        <v>137</v>
      </c>
      <c r="C30" s="73" t="s">
        <v>153</v>
      </c>
      <c r="D30" s="38" t="str">
        <f>C30&amp;COUNTIF($C$7:C30,C30)</f>
        <v>二藤部1</v>
      </c>
      <c r="E30" s="67">
        <v>54</v>
      </c>
      <c r="F30" s="83" t="s">
        <v>103</v>
      </c>
      <c r="G30" s="80" t="s">
        <v>153</v>
      </c>
      <c r="H30" s="38"/>
    </row>
    <row r="31" spans="1:8" ht="21" customHeight="1" x14ac:dyDescent="0.2">
      <c r="A31" s="11">
        <v>25</v>
      </c>
      <c r="B31" s="75" t="s">
        <v>131</v>
      </c>
      <c r="C31" s="71" t="s">
        <v>153</v>
      </c>
      <c r="D31" s="38" t="str">
        <f>C31&amp;COUNTIF($C$7:C31,C31)</f>
        <v>二藤部2</v>
      </c>
      <c r="E31" s="67">
        <v>55</v>
      </c>
      <c r="F31" s="83" t="s">
        <v>104</v>
      </c>
      <c r="G31" s="80" t="s">
        <v>153</v>
      </c>
      <c r="H31" s="38"/>
    </row>
    <row r="32" spans="1:8" ht="21" customHeight="1" x14ac:dyDescent="0.2">
      <c r="A32" s="11">
        <v>26</v>
      </c>
      <c r="B32" s="75" t="s">
        <v>105</v>
      </c>
      <c r="C32" s="71" t="s">
        <v>154</v>
      </c>
      <c r="D32" s="38" t="str">
        <f>C32&amp;COUNTIF($C$7:C32,C32)</f>
        <v>貞清6</v>
      </c>
      <c r="E32" s="67">
        <v>56</v>
      </c>
      <c r="F32" s="83" t="s">
        <v>106</v>
      </c>
      <c r="G32" s="80" t="s">
        <v>153</v>
      </c>
      <c r="H32" s="38"/>
    </row>
    <row r="33" spans="1:8" ht="21" customHeight="1" x14ac:dyDescent="0.2">
      <c r="A33" s="11">
        <v>27</v>
      </c>
      <c r="B33" s="75" t="s">
        <v>107</v>
      </c>
      <c r="C33" s="71" t="s">
        <v>151</v>
      </c>
      <c r="D33" s="38" t="str">
        <f>C33&amp;COUNTIF($C$7:C33,C33)</f>
        <v>百丈5</v>
      </c>
      <c r="E33" s="67">
        <v>57</v>
      </c>
      <c r="F33" s="83" t="s">
        <v>108</v>
      </c>
      <c r="G33" s="80" t="s">
        <v>153</v>
      </c>
      <c r="H33" s="38"/>
    </row>
    <row r="34" spans="1:8" ht="21" customHeight="1" x14ac:dyDescent="0.2">
      <c r="A34" s="11">
        <v>28</v>
      </c>
      <c r="B34" s="75" t="s">
        <v>138</v>
      </c>
      <c r="C34" s="71" t="s">
        <v>154</v>
      </c>
      <c r="D34" s="38" t="str">
        <f>C34&amp;COUNTIF($C$7:C34,C34)</f>
        <v>貞清7</v>
      </c>
      <c r="E34" s="67">
        <v>58</v>
      </c>
      <c r="F34" s="83" t="s">
        <v>109</v>
      </c>
      <c r="G34" s="80" t="s">
        <v>153</v>
      </c>
      <c r="H34" s="38"/>
    </row>
    <row r="35" spans="1:8" ht="21" customHeight="1" x14ac:dyDescent="0.2">
      <c r="A35" s="11">
        <v>29</v>
      </c>
      <c r="B35" s="75" t="s">
        <v>132</v>
      </c>
      <c r="C35" s="71" t="s">
        <v>153</v>
      </c>
      <c r="D35" s="38" t="str">
        <f>C35&amp;COUNTIF($C$7:C35,C35)</f>
        <v>二藤部3</v>
      </c>
      <c r="E35" s="68">
        <v>59</v>
      </c>
      <c r="F35" s="84" t="s">
        <v>110</v>
      </c>
      <c r="G35" s="81" t="s">
        <v>153</v>
      </c>
      <c r="H35" s="38"/>
    </row>
    <row r="36" spans="1:8" ht="21" customHeight="1" x14ac:dyDescent="0.2">
      <c r="A36" s="9">
        <v>30</v>
      </c>
      <c r="B36" s="76" t="s">
        <v>111</v>
      </c>
      <c r="C36" s="72" t="s">
        <v>154</v>
      </c>
      <c r="D36" s="38" t="str">
        <f>C36&amp;COUNTIF($C$7:C36,C36)</f>
        <v>貞清8</v>
      </c>
      <c r="E36" s="1"/>
      <c r="H36" s="38"/>
    </row>
    <row r="37" spans="1:8" ht="21" customHeight="1" x14ac:dyDescent="0.2"/>
    <row r="38" spans="1:8" ht="21" customHeight="1" x14ac:dyDescent="0.2"/>
  </sheetData>
  <mergeCells count="5">
    <mergeCell ref="I6:J6"/>
    <mergeCell ref="A1:H1"/>
    <mergeCell ref="A2:H2"/>
    <mergeCell ref="A3:H3"/>
    <mergeCell ref="A4:H4"/>
  </mergeCells>
  <phoneticPr fontId="3"/>
  <conditionalFormatting sqref="A7:C36 G12:G13 G17 G22 G24">
    <cfRule type="expression" dxfId="1" priority="1">
      <formula>$C7=$I$1</formula>
    </cfRule>
  </conditionalFormatting>
  <conditionalFormatting sqref="E7:G7 G8:G11 E8:F35 G14:G16 G18:G21 G23 G25:G35">
    <cfRule type="expression" dxfId="0" priority="2">
      <formula>$G7=$I$1</formula>
    </cfRule>
  </conditionalFormatting>
  <dataValidations count="2">
    <dataValidation type="list" imeMode="hiragana" allowBlank="1" showInputMessage="1" sqref="C7:C36 G7:G35" xr:uid="{E11CA07C-A569-4D2E-9419-A0615EF044E7}">
      <formula1>$I$7:$I$11</formula1>
    </dataValidation>
    <dataValidation type="list" imeMode="hiragana" allowBlank="1" showInputMessage="1" sqref="I1" xr:uid="{C1CCE40B-6CF1-4646-8EC3-38587AFE96E8}">
      <formula1>$I$7:$I$12</formula1>
    </dataValidation>
  </dataValidations>
  <printOptions horizontalCentered="1" verticalCentered="1"/>
  <pageMargins left="0.39370078740157483" right="0.39370078740157483" top="0.51181102362204722" bottom="0.31496062992125984" header="0.4724409448818898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地区担当者一覧</vt:lpstr>
      <vt:lpstr>地区担当者一覧 (検討用) </vt:lpstr>
      <vt:lpstr>地区一覧 (地区配布用)</vt:lpstr>
      <vt:lpstr>'地区一覧 (地区配布用)'!Print_Area</vt:lpstr>
      <vt:lpstr>地区担当者一覧!Print_Area</vt:lpstr>
      <vt:lpstr>'地区担当者一覧 (検討用)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pc033</cp:lastModifiedBy>
  <cp:lastPrinted>2024-04-05T08:08:47Z</cp:lastPrinted>
  <dcterms:created xsi:type="dcterms:W3CDTF">2010-03-30T01:17:29Z</dcterms:created>
  <dcterms:modified xsi:type="dcterms:W3CDTF">2025-03-03T07:30:40Z</dcterms:modified>
</cp:coreProperties>
</file>